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920" windowHeight="9000" activeTab="0"/>
  </bookViews>
  <sheets>
    <sheet name="Рейтинги" sheetId="1" r:id="rId1"/>
    <sheet name="Лист5" sheetId="2" r:id="rId2"/>
    <sheet name="Бланки участников" sheetId="3" r:id="rId3"/>
    <sheet name="Призовые" sheetId="4" r:id="rId4"/>
    <sheet name="08.10" sheetId="5" r:id="rId5"/>
    <sheet name="15.10" sheetId="6" r:id="rId6"/>
    <sheet name="01.10" sheetId="7" r:id="rId7"/>
    <sheet name="17.09" sheetId="8" r:id="rId8"/>
    <sheet name="10.09" sheetId="9" r:id="rId9"/>
    <sheet name="03.09" sheetId="10" r:id="rId10"/>
    <sheet name="13.08" sheetId="11" r:id="rId11"/>
    <sheet name="20.08" sheetId="12" r:id="rId12"/>
    <sheet name="2.04" sheetId="13" r:id="rId13"/>
    <sheet name="9.04" sheetId="14" r:id="rId14"/>
    <sheet name="7.05" sheetId="15" r:id="rId15"/>
    <sheet name="ЗЛ" sheetId="16" r:id="rId16"/>
    <sheet name="28.05" sheetId="17" r:id="rId17"/>
    <sheet name="11.06" sheetId="18" r:id="rId18"/>
    <sheet name="18.06" sheetId="19" r:id="rId19"/>
    <sheet name="26.06" sheetId="20" r:id="rId20"/>
    <sheet name="09.07" sheetId="21" r:id="rId21"/>
    <sheet name="16.07" sheetId="22" r:id="rId22"/>
    <sheet name="30.07" sheetId="23" r:id="rId23"/>
    <sheet name="23.07" sheetId="24" r:id="rId24"/>
    <sheet name="06.08" sheetId="25" r:id="rId25"/>
    <sheet name="4.11" sheetId="26" r:id="rId26"/>
  </sheets>
  <definedNames/>
  <calcPr fullCalcOnLoad="1"/>
</workbook>
</file>

<file path=xl/sharedStrings.xml><?xml version="1.0" encoding="utf-8"?>
<sst xmlns="http://schemas.openxmlformats.org/spreadsheetml/2006/main" count="526" uniqueCount="233">
  <si>
    <t xml:space="preserve">                        </t>
  </si>
  <si>
    <t>Игрок</t>
  </si>
  <si>
    <t>Уровень</t>
  </si>
  <si>
    <t>Разница</t>
  </si>
  <si>
    <t>Фора</t>
  </si>
  <si>
    <t>Агарков Павел</t>
  </si>
  <si>
    <t>Айвазян Карен</t>
  </si>
  <si>
    <t>Акур Николай</t>
  </si>
  <si>
    <t>Акур Павел</t>
  </si>
  <si>
    <t>Алашников Александр</t>
  </si>
  <si>
    <t>Албулов Александр</t>
  </si>
  <si>
    <t>Алексеев Алексей</t>
  </si>
  <si>
    <t>Анисимов Владислав</t>
  </si>
  <si>
    <t>Анищенко Дмитрий (Оскол)</t>
  </si>
  <si>
    <t>Анопченко Дмитрий</t>
  </si>
  <si>
    <t>Антонова Ольга</t>
  </si>
  <si>
    <t>Антонова Ульяна</t>
  </si>
  <si>
    <t>Анцупов Евгений</t>
  </si>
  <si>
    <t>Арабаджян Сергей</t>
  </si>
  <si>
    <t>Артемов Артем</t>
  </si>
  <si>
    <t>Артюхин Андрей</t>
  </si>
  <si>
    <t>Арутюнов Роман</t>
  </si>
  <si>
    <t xml:space="preserve">Арутюнян Артур </t>
  </si>
  <si>
    <t>Бабенко Денис</t>
  </si>
  <si>
    <t>Базас Юрий</t>
  </si>
  <si>
    <t>Беликова Александра</t>
  </si>
  <si>
    <t>Беседин Роман</t>
  </si>
  <si>
    <t>Беспалов Тимофей</t>
  </si>
  <si>
    <t>Боев Александр</t>
  </si>
  <si>
    <t>Бородкин Дмитрий</t>
  </si>
  <si>
    <t>Бочаров Вячеслав</t>
  </si>
  <si>
    <t>Бугро Дмитрий</t>
  </si>
  <si>
    <t>Бухтенков Алексей</t>
  </si>
  <si>
    <t>Быковский Алексей</t>
  </si>
  <si>
    <t>Васильев Владислав</t>
  </si>
  <si>
    <t>Васин Александр</t>
  </si>
  <si>
    <t>Верховых Александр</t>
  </si>
  <si>
    <t xml:space="preserve">Воронов Алексей </t>
  </si>
  <si>
    <t>Воценко Яна</t>
  </si>
  <si>
    <t>Габаидзе Александр</t>
  </si>
  <si>
    <t>Гаврилов Михаил</t>
  </si>
  <si>
    <t>Галустов Артур</t>
  </si>
  <si>
    <t>Головин Алексей</t>
  </si>
  <si>
    <t>Груев Василий</t>
  </si>
  <si>
    <t>Гулидов Александр</t>
  </si>
  <si>
    <t>Гусев Николай</t>
  </si>
  <si>
    <t>Давтян Давид</t>
  </si>
  <si>
    <t>Давтян Роберт</t>
  </si>
  <si>
    <t>Давтян Серго</t>
  </si>
  <si>
    <t>Даниелян Гор</t>
  </si>
  <si>
    <t>Данилов Дмитрий</t>
  </si>
  <si>
    <t>Данцев Дмитрий</t>
  </si>
  <si>
    <t>Двуреченский Александр</t>
  </si>
  <si>
    <t>Демьяненко Роман</t>
  </si>
  <si>
    <t>Джумамуратов Азизбек</t>
  </si>
  <si>
    <t>Димов Андрей</t>
  </si>
  <si>
    <t>Дьячкин Игорь</t>
  </si>
  <si>
    <t>Евграфова Ирина</t>
  </si>
  <si>
    <t>Ерофеев Андрей</t>
  </si>
  <si>
    <t>Ждановский Владислав</t>
  </si>
  <si>
    <t>Жуасбеков Руслан</t>
  </si>
  <si>
    <t>Жуков Леонид</t>
  </si>
  <si>
    <t>Журавлев Дмитрий</t>
  </si>
  <si>
    <t>Завадский Андрей</t>
  </si>
  <si>
    <t>Зайниддинов Акмал</t>
  </si>
  <si>
    <t>Земледельцев Владислав</t>
  </si>
  <si>
    <t>Земцов Максим</t>
  </si>
  <si>
    <t>Золотарев Евгений</t>
  </si>
  <si>
    <t>Золотарев Сергей</t>
  </si>
  <si>
    <t>Золотых Владимир (Оскол)</t>
  </si>
  <si>
    <t>Зюзин Георгий</t>
  </si>
  <si>
    <t>Иванов Михаил</t>
  </si>
  <si>
    <t>Ильенко Даниил</t>
  </si>
  <si>
    <t>Ильинский Евгений</t>
  </si>
  <si>
    <t>Кадушкин Сергей</t>
  </si>
  <si>
    <t>Капрачников Владислав</t>
  </si>
  <si>
    <t>Карлов Александр</t>
  </si>
  <si>
    <t>Карякин Илья</t>
  </si>
  <si>
    <t>Квасова Дарья</t>
  </si>
  <si>
    <t>Кириченко Юрий</t>
  </si>
  <si>
    <t>Кислый Руслан</t>
  </si>
  <si>
    <t>Китаев Александр</t>
  </si>
  <si>
    <t>Климов Иван</t>
  </si>
  <si>
    <t>Ковалев Дмитрий</t>
  </si>
  <si>
    <t>Колебакин Николай</t>
  </si>
  <si>
    <t>Колесников Иван</t>
  </si>
  <si>
    <t>Колесниченко Николай</t>
  </si>
  <si>
    <t>Коновалов Владимир</t>
  </si>
  <si>
    <t>Коробкин Александр</t>
  </si>
  <si>
    <t>Коровин Владимир</t>
  </si>
  <si>
    <t>Котиков Александр</t>
  </si>
  <si>
    <t>Криворучко Денис</t>
  </si>
  <si>
    <t>Кузин Евгений</t>
  </si>
  <si>
    <t>Кузнецов Вадим (Белгород)</t>
  </si>
  <si>
    <t>Кузнецов Юрий</t>
  </si>
  <si>
    <t>Куклин Дмитрий</t>
  </si>
  <si>
    <t>Кулигин Сергей</t>
  </si>
  <si>
    <t>Кургузкин Александр</t>
  </si>
  <si>
    <t>Кургузкин Иван</t>
  </si>
  <si>
    <t>Лабузов Никита</t>
  </si>
  <si>
    <t>Лаптиев Альберт</t>
  </si>
  <si>
    <t>Лапшин Андрей</t>
  </si>
  <si>
    <t>Леонский Виталий</t>
  </si>
  <si>
    <t>Лобанов Сергей</t>
  </si>
  <si>
    <t>Ломакин Кирилл</t>
  </si>
  <si>
    <t>Лынов Михаил</t>
  </si>
  <si>
    <t>Макаров Борис</t>
  </si>
  <si>
    <t>Маклаков Алексей</t>
  </si>
  <si>
    <t>Максимова Татьяна</t>
  </si>
  <si>
    <t>Мальцева Олеся</t>
  </si>
  <si>
    <t>Мамадиев Федор</t>
  </si>
  <si>
    <t>Марченко Ульяна</t>
  </si>
  <si>
    <t>Мацнев Михаил</t>
  </si>
  <si>
    <t xml:space="preserve">Мельников Алексей </t>
  </si>
  <si>
    <t>Минаков Сергей</t>
  </si>
  <si>
    <t>Минасян Владик</t>
  </si>
  <si>
    <t>Михайлов Максим</t>
  </si>
  <si>
    <t>Михалев Николай</t>
  </si>
  <si>
    <t>Монастырский Михаил</t>
  </si>
  <si>
    <t>Москвин Денис</t>
  </si>
  <si>
    <t>Мясников Сергей</t>
  </si>
  <si>
    <t>Назарян Арман</t>
  </si>
  <si>
    <t>Натаров Александр</t>
  </si>
  <si>
    <t>Наумов Александр</t>
  </si>
  <si>
    <t xml:space="preserve">Неверов Артем </t>
  </si>
  <si>
    <t>Никишин Евгений</t>
  </si>
  <si>
    <t>Никлюшин Глеб</t>
  </si>
  <si>
    <t>Новожилов Николай</t>
  </si>
  <si>
    <t>Окрепко Сергей</t>
  </si>
  <si>
    <t>Олейников Сергей</t>
  </si>
  <si>
    <t>Орловский Сергей</t>
  </si>
  <si>
    <t>Палицын Эдуард</t>
  </si>
  <si>
    <t xml:space="preserve">Парфенова Галина </t>
  </si>
  <si>
    <t>Паршин Александр</t>
  </si>
  <si>
    <t>Пасько Полина</t>
  </si>
  <si>
    <t>Петрищев Артем</t>
  </si>
  <si>
    <t>Петрова Анастасия</t>
  </si>
  <si>
    <t>Пилюгин Сергей</t>
  </si>
  <si>
    <t>Пирматов Сухроб</t>
  </si>
  <si>
    <t>Подкуйко Роман</t>
  </si>
  <si>
    <t>Подшивалов Владислав</t>
  </si>
  <si>
    <t>Полупанов Вячеслав (Шебекино)</t>
  </si>
  <si>
    <t>Полухин Андрей</t>
  </si>
  <si>
    <t>Пономарев Александр</t>
  </si>
  <si>
    <t>Пономарева Елена</t>
  </si>
  <si>
    <t>Попов Борис</t>
  </si>
  <si>
    <t>Попов Михаил</t>
  </si>
  <si>
    <t>Прейда Дионисий</t>
  </si>
  <si>
    <t>Провоторов Валерий</t>
  </si>
  <si>
    <t>Радченко Нина</t>
  </si>
  <si>
    <t>Разживин Юрий</t>
  </si>
  <si>
    <t>Разиньков Павел</t>
  </si>
  <si>
    <t>Разуваев Николай</t>
  </si>
  <si>
    <t>Рогатнев Максим</t>
  </si>
  <si>
    <t>Родин Юрий</t>
  </si>
  <si>
    <t>Рокош Вадим</t>
  </si>
  <si>
    <t>Рыжков Денис</t>
  </si>
  <si>
    <t>Ряшницева Юлия</t>
  </si>
  <si>
    <t>Саликов Евгений</t>
  </si>
  <si>
    <t>Сарин Игорь</t>
  </si>
  <si>
    <t>Седракян Артем</t>
  </si>
  <si>
    <t>Семин Александр</t>
  </si>
  <si>
    <t>Сергиенко Дмитрий</t>
  </si>
  <si>
    <t>Сидоров Станислав</t>
  </si>
  <si>
    <t>Симоненко Андрей</t>
  </si>
  <si>
    <t>Скрипкин Иван</t>
  </si>
  <si>
    <t>Скрынников Сергей</t>
  </si>
  <si>
    <t>Смагин Дмитрий</t>
  </si>
  <si>
    <t>Сметанин Владимир</t>
  </si>
  <si>
    <t>Смирнов Сергей</t>
  </si>
  <si>
    <t>Соболев Павел</t>
  </si>
  <si>
    <t>Согдеев Артем</t>
  </si>
  <si>
    <t>Солдатова Александра</t>
  </si>
  <si>
    <t>Сонин Алексей</t>
  </si>
  <si>
    <t>Сопливенко Виталий</t>
  </si>
  <si>
    <t>Сотников Александр</t>
  </si>
  <si>
    <t>Сотников Андрей</t>
  </si>
  <si>
    <t>Степанов Валерий</t>
  </si>
  <si>
    <t>Степанов Степан</t>
  </si>
  <si>
    <t>Стоян Николай</t>
  </si>
  <si>
    <t>Строков Илья</t>
  </si>
  <si>
    <t>Стукалов Вячеслав</t>
  </si>
  <si>
    <t>Суворин Александр</t>
  </si>
  <si>
    <t>Судаков Артем</t>
  </si>
  <si>
    <t>Сулицкий Сергей</t>
  </si>
  <si>
    <t>Сухов Никита</t>
  </si>
  <si>
    <t>Таранов Василий</t>
  </si>
  <si>
    <t>Татарников Владимир</t>
  </si>
  <si>
    <t>Темников Денис</t>
  </si>
  <si>
    <t>Тимофеев Даниил</t>
  </si>
  <si>
    <t>Тинус Роман</t>
  </si>
  <si>
    <t>Титов Алексей</t>
  </si>
  <si>
    <t>Токарев Сергей</t>
  </si>
  <si>
    <t>Трухачев Сергей</t>
  </si>
  <si>
    <t>Туманян Шаген</t>
  </si>
  <si>
    <t>Тутов Алексей</t>
  </si>
  <si>
    <t>Утенышев Александр</t>
  </si>
  <si>
    <t>Ушаков Дмитрий</t>
  </si>
  <si>
    <t>Фадеев Дмитрий</t>
  </si>
  <si>
    <t>Файницкий Игорь</t>
  </si>
  <si>
    <t>Федюнин Александр</t>
  </si>
  <si>
    <t>Фомин Юрий</t>
  </si>
  <si>
    <t>Фролов Александр</t>
  </si>
  <si>
    <t>Фролова Екатерина</t>
  </si>
  <si>
    <t xml:space="preserve">Хлыстов Павел </t>
  </si>
  <si>
    <t>Храмцова Дарья</t>
  </si>
  <si>
    <t>Хромых Василий</t>
  </si>
  <si>
    <t>Хрячков Никита</t>
  </si>
  <si>
    <t>Чернышов Сергей</t>
  </si>
  <si>
    <t>Шагаев Андрей</t>
  </si>
  <si>
    <t>Шалаев Олег</t>
  </si>
  <si>
    <t>Шилин Владимир</t>
  </si>
  <si>
    <t>Шубина Серафима</t>
  </si>
  <si>
    <t>Ясичев Игорь</t>
  </si>
  <si>
    <t>Яцкин Олег</t>
  </si>
  <si>
    <t>Пословский Эдуард</t>
  </si>
  <si>
    <t>№</t>
  </si>
  <si>
    <t xml:space="preserve">Участник </t>
  </si>
  <si>
    <t>Взнос</t>
  </si>
  <si>
    <t>Рейтинг</t>
  </si>
  <si>
    <t>Город</t>
  </si>
  <si>
    <t>Кол-во участников</t>
  </si>
  <si>
    <t>Сумма</t>
  </si>
  <si>
    <t>Участников</t>
  </si>
  <si>
    <t>Минус судейство</t>
  </si>
  <si>
    <t>% клуба</t>
  </si>
  <si>
    <t>Минус % клуба</t>
  </si>
  <si>
    <t>Призовые</t>
  </si>
  <si>
    <t>Места</t>
  </si>
  <si>
    <t>9-16</t>
  </si>
  <si>
    <t>Итого</t>
  </si>
  <si>
    <t>38.5 добавил игрока сразу в нижнюю сетку</t>
  </si>
  <si>
    <t>Сертификатами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</si>
</sst>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\-m"/>
  </numFmts>
  <fonts count="40">
    <font>
      <sz val="10"/>
      <color rgb="FF00000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36"/>
      <color indexed="55"/>
      <name val="Arial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57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10"/>
      <color theme="1"/>
      <name val="Arial"/>
      <family val="0"/>
    </font>
    <font>
      <sz val="10"/>
      <color theme="1"/>
      <name val="Arial"/>
      <family val="0"/>
    </font>
    <font>
      <sz val="36"/>
      <color rgb="FF999999"/>
      <name val="Arial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E1C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0" fontId="37" fillId="0" borderId="10" xfId="0" applyFont="1" applyBorder="1" applyAlignment="1">
      <alignment/>
    </xf>
    <xf numFmtId="0" fontId="38" fillId="34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</dxfs>
  <tableStyles count="1" defaultTableStyle="" defaultPivotStyle="">
    <tableStyle name="Рейтинги-style" pivot="0" count="3">
      <tableStyleElement type="headerRow" dxfId="4"/>
      <tableStyleElement type="firstRowStripe" dxfId="3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_1" displayName="Table_1" ref="A1:C212" comment="" totalsRowCount="1">
  <tableColumns count="3">
    <tableColumn id="1" name="                        "/>
    <tableColumn id="2" name="Игрок"/>
    <tableColumn id="3" name="Уровень"/>
  </tableColumns>
  <tableStyleInfo name="Рейтинги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212"/>
  <sheetViews>
    <sheetView tabSelected="1" zoomScalePageLayoutView="0" workbookViewId="0" topLeftCell="A1">
      <selection activeCell="A1" sqref="A1"/>
    </sheetView>
  </sheetViews>
  <sheetFormatPr defaultColWidth="12.57421875" defaultRowHeight="15.75" customHeight="1"/>
  <cols>
    <col min="1" max="1" width="4.57421875" style="0" customWidth="1"/>
    <col min="2" max="2" width="26.421875" style="0" customWidth="1"/>
    <col min="3" max="3" width="9.57421875" style="0" customWidth="1"/>
  </cols>
  <sheetData>
    <row r="1" spans="1:6" ht="15.75">
      <c r="A1" s="1" t="s">
        <v>0</v>
      </c>
      <c r="B1" s="1" t="s">
        <v>1</v>
      </c>
      <c r="C1" s="1" t="s">
        <v>2</v>
      </c>
      <c r="E1" s="2" t="s">
        <v>3</v>
      </c>
      <c r="F1" s="2" t="s">
        <v>4</v>
      </c>
    </row>
    <row r="2" spans="1:6" ht="15.75">
      <c r="A2" s="3">
        <v>1</v>
      </c>
      <c r="B2" s="3" t="s">
        <v>5</v>
      </c>
      <c r="C2" s="3">
        <v>1</v>
      </c>
      <c r="E2" s="4">
        <v>1</v>
      </c>
      <c r="F2" s="5">
        <v>44385</v>
      </c>
    </row>
    <row r="3" spans="1:6" ht="15.75">
      <c r="A3" s="3">
        <v>2</v>
      </c>
      <c r="B3" s="3" t="s">
        <v>6</v>
      </c>
      <c r="C3" s="3">
        <v>4</v>
      </c>
      <c r="E3" s="4">
        <v>2</v>
      </c>
      <c r="F3" s="5">
        <v>44386</v>
      </c>
    </row>
    <row r="4" spans="1:6" ht="15.75">
      <c r="A4" s="3">
        <v>3</v>
      </c>
      <c r="B4" s="3" t="s">
        <v>7</v>
      </c>
      <c r="C4" s="3">
        <v>1</v>
      </c>
      <c r="E4" s="4">
        <v>3</v>
      </c>
      <c r="F4" s="5">
        <v>44356</v>
      </c>
    </row>
    <row r="5" spans="1:6" ht="15.75">
      <c r="A5" s="3">
        <v>4</v>
      </c>
      <c r="B5" s="3" t="s">
        <v>8</v>
      </c>
      <c r="C5" s="3">
        <v>2</v>
      </c>
      <c r="E5" s="4">
        <v>4</v>
      </c>
      <c r="F5" s="5">
        <v>44357</v>
      </c>
    </row>
    <row r="6" spans="1:6" ht="15.75">
      <c r="A6" s="3">
        <v>5</v>
      </c>
      <c r="B6" s="3" t="s">
        <v>9</v>
      </c>
      <c r="C6" s="3">
        <v>1</v>
      </c>
      <c r="E6" s="4">
        <v>5</v>
      </c>
      <c r="F6" s="5">
        <v>44326</v>
      </c>
    </row>
    <row r="7" spans="1:6" ht="15.75">
      <c r="A7" s="3">
        <v>6</v>
      </c>
      <c r="B7" s="3" t="s">
        <v>10</v>
      </c>
      <c r="C7" s="3">
        <v>0</v>
      </c>
      <c r="E7" s="4">
        <v>6</v>
      </c>
      <c r="F7" s="5">
        <v>44327</v>
      </c>
    </row>
    <row r="8" spans="1:6" ht="15.75">
      <c r="A8" s="3">
        <v>7</v>
      </c>
      <c r="B8" s="3" t="s">
        <v>11</v>
      </c>
      <c r="C8" s="3">
        <v>1</v>
      </c>
      <c r="E8" s="4">
        <v>7</v>
      </c>
      <c r="F8" s="5">
        <v>44327</v>
      </c>
    </row>
    <row r="9" spans="1:6" ht="15.75">
      <c r="A9" s="3">
        <v>8</v>
      </c>
      <c r="B9" s="3" t="s">
        <v>12</v>
      </c>
      <c r="C9" s="3">
        <v>6</v>
      </c>
      <c r="E9" s="6"/>
      <c r="F9" s="7"/>
    </row>
    <row r="10" spans="1:3" ht="15.75">
      <c r="A10" s="3">
        <v>9</v>
      </c>
      <c r="B10" s="3" t="s">
        <v>13</v>
      </c>
      <c r="C10" s="3">
        <v>1</v>
      </c>
    </row>
    <row r="11" spans="1:3" ht="15.75">
      <c r="A11" s="3">
        <v>10</v>
      </c>
      <c r="B11" s="3" t="s">
        <v>14</v>
      </c>
      <c r="C11" s="3">
        <v>4</v>
      </c>
    </row>
    <row r="12" spans="1:3" ht="15.75">
      <c r="A12" s="3">
        <v>11</v>
      </c>
      <c r="B12" s="3" t="s">
        <v>15</v>
      </c>
      <c r="C12" s="3">
        <v>1</v>
      </c>
    </row>
    <row r="13" spans="1:3" ht="15.75">
      <c r="A13" s="3">
        <v>12</v>
      </c>
      <c r="B13" s="3" t="s">
        <v>16</v>
      </c>
      <c r="C13" s="3">
        <v>2</v>
      </c>
    </row>
    <row r="14" spans="1:3" ht="15.75">
      <c r="A14" s="3">
        <v>13</v>
      </c>
      <c r="B14" s="3" t="s">
        <v>17</v>
      </c>
      <c r="C14" s="3">
        <v>2</v>
      </c>
    </row>
    <row r="15" spans="1:3" ht="15.75">
      <c r="A15" s="3">
        <v>14</v>
      </c>
      <c r="B15" s="3" t="s">
        <v>18</v>
      </c>
      <c r="C15" s="3">
        <v>2</v>
      </c>
    </row>
    <row r="16" spans="1:3" ht="15.75">
      <c r="A16" s="3">
        <v>15</v>
      </c>
      <c r="B16" s="3" t="s">
        <v>19</v>
      </c>
      <c r="C16" s="3">
        <v>1</v>
      </c>
    </row>
    <row r="17" spans="1:3" ht="15.75">
      <c r="A17" s="3">
        <v>16</v>
      </c>
      <c r="B17" s="3" t="s">
        <v>20</v>
      </c>
      <c r="C17" s="3">
        <v>1</v>
      </c>
    </row>
    <row r="18" spans="1:3" ht="15.75">
      <c r="A18" s="3">
        <v>17</v>
      </c>
      <c r="B18" s="3" t="s">
        <v>21</v>
      </c>
      <c r="C18" s="3">
        <v>0</v>
      </c>
    </row>
    <row r="19" spans="1:3" ht="15.75">
      <c r="A19" s="3">
        <v>18</v>
      </c>
      <c r="B19" s="3" t="s">
        <v>22</v>
      </c>
      <c r="C19" s="3">
        <v>0</v>
      </c>
    </row>
    <row r="20" spans="1:3" ht="15.75">
      <c r="A20" s="3">
        <v>19</v>
      </c>
      <c r="B20" s="3" t="s">
        <v>23</v>
      </c>
      <c r="C20" s="3">
        <v>0</v>
      </c>
    </row>
    <row r="21" spans="1:3" ht="15.75">
      <c r="A21" s="3">
        <v>20</v>
      </c>
      <c r="B21" s="3" t="s">
        <v>24</v>
      </c>
      <c r="C21" s="3">
        <v>2</v>
      </c>
    </row>
    <row r="22" spans="1:3" ht="15.75">
      <c r="A22" s="3">
        <v>21</v>
      </c>
      <c r="B22" s="3" t="s">
        <v>25</v>
      </c>
      <c r="C22" s="3">
        <v>2</v>
      </c>
    </row>
    <row r="23" spans="1:3" ht="15.75">
      <c r="A23" s="3">
        <v>22</v>
      </c>
      <c r="B23" s="3" t="s">
        <v>26</v>
      </c>
      <c r="C23" s="3">
        <v>1</v>
      </c>
    </row>
    <row r="24" spans="1:3" ht="15.75">
      <c r="A24" s="3">
        <v>23</v>
      </c>
      <c r="B24" s="3" t="s">
        <v>27</v>
      </c>
      <c r="C24" s="3">
        <v>1</v>
      </c>
    </row>
    <row r="25" spans="1:3" ht="15.75">
      <c r="A25" s="3">
        <v>24</v>
      </c>
      <c r="B25" s="3" t="s">
        <v>28</v>
      </c>
      <c r="C25" s="3">
        <v>2</v>
      </c>
    </row>
    <row r="26" spans="1:3" ht="15.75">
      <c r="A26" s="3">
        <v>25</v>
      </c>
      <c r="B26" s="3" t="s">
        <v>29</v>
      </c>
      <c r="C26" s="3">
        <v>1</v>
      </c>
    </row>
    <row r="27" spans="1:3" ht="15.75">
      <c r="A27" s="3">
        <v>26</v>
      </c>
      <c r="B27" s="3" t="s">
        <v>30</v>
      </c>
      <c r="C27" s="3">
        <v>1</v>
      </c>
    </row>
    <row r="28" spans="1:3" ht="15.75">
      <c r="A28" s="3">
        <v>27</v>
      </c>
      <c r="B28" s="3" t="s">
        <v>31</v>
      </c>
      <c r="C28" s="3">
        <v>5</v>
      </c>
    </row>
    <row r="29" spans="1:3" ht="15.75">
      <c r="A29" s="3">
        <v>28</v>
      </c>
      <c r="B29" s="3" t="s">
        <v>32</v>
      </c>
      <c r="C29" s="3">
        <v>1</v>
      </c>
    </row>
    <row r="30" spans="1:3" ht="15.75">
      <c r="A30" s="3">
        <v>29</v>
      </c>
      <c r="B30" s="3" t="s">
        <v>33</v>
      </c>
      <c r="C30" s="3">
        <v>2</v>
      </c>
    </row>
    <row r="31" spans="1:3" ht="15.75">
      <c r="A31" s="3">
        <v>30</v>
      </c>
      <c r="B31" s="3" t="s">
        <v>34</v>
      </c>
      <c r="C31" s="3">
        <v>1</v>
      </c>
    </row>
    <row r="32" spans="1:3" ht="15.75">
      <c r="A32" s="3">
        <v>31</v>
      </c>
      <c r="B32" s="3" t="s">
        <v>35</v>
      </c>
      <c r="C32" s="3">
        <v>0</v>
      </c>
    </row>
    <row r="33" spans="1:3" ht="15.75">
      <c r="A33" s="3">
        <v>32</v>
      </c>
      <c r="B33" s="3" t="s">
        <v>36</v>
      </c>
      <c r="C33" s="3">
        <v>1</v>
      </c>
    </row>
    <row r="34" spans="1:3" ht="15.75">
      <c r="A34" s="3">
        <v>33</v>
      </c>
      <c r="B34" s="3" t="s">
        <v>37</v>
      </c>
      <c r="C34" s="3">
        <v>1</v>
      </c>
    </row>
    <row r="35" spans="1:3" ht="15.75">
      <c r="A35" s="3">
        <v>34</v>
      </c>
      <c r="B35" s="3" t="s">
        <v>38</v>
      </c>
      <c r="C35" s="3">
        <v>0</v>
      </c>
    </row>
    <row r="36" spans="1:3" ht="15.75">
      <c r="A36" s="3">
        <v>35</v>
      </c>
      <c r="B36" s="3" t="s">
        <v>39</v>
      </c>
      <c r="C36" s="3">
        <v>0</v>
      </c>
    </row>
    <row r="37" spans="1:3" ht="15.75">
      <c r="A37" s="3">
        <v>36</v>
      </c>
      <c r="B37" s="3" t="s">
        <v>40</v>
      </c>
      <c r="C37" s="3">
        <v>1</v>
      </c>
    </row>
    <row r="38" spans="1:3" ht="15.75">
      <c r="A38" s="3">
        <v>37</v>
      </c>
      <c r="B38" s="3" t="s">
        <v>41</v>
      </c>
      <c r="C38" s="3">
        <v>3</v>
      </c>
    </row>
    <row r="39" spans="1:3" ht="15.75">
      <c r="A39" s="3">
        <v>38</v>
      </c>
      <c r="B39" s="3" t="s">
        <v>42</v>
      </c>
      <c r="C39" s="3">
        <v>3</v>
      </c>
    </row>
    <row r="40" spans="1:3" ht="15.75">
      <c r="A40" s="3">
        <v>39</v>
      </c>
      <c r="B40" s="3" t="s">
        <v>43</v>
      </c>
      <c r="C40" s="3">
        <v>1</v>
      </c>
    </row>
    <row r="41" spans="1:3" ht="15.75">
      <c r="A41" s="3">
        <v>40</v>
      </c>
      <c r="B41" s="3" t="s">
        <v>44</v>
      </c>
      <c r="C41" s="3">
        <v>0</v>
      </c>
    </row>
    <row r="42" spans="1:3" ht="15.75">
      <c r="A42" s="3">
        <v>41</v>
      </c>
      <c r="B42" s="3" t="s">
        <v>45</v>
      </c>
      <c r="C42" s="3">
        <v>2</v>
      </c>
    </row>
    <row r="43" spans="1:3" ht="15.75">
      <c r="A43" s="3">
        <v>42</v>
      </c>
      <c r="B43" s="3" t="s">
        <v>46</v>
      </c>
      <c r="C43" s="3">
        <v>5</v>
      </c>
    </row>
    <row r="44" spans="1:3" ht="15.75">
      <c r="A44" s="3">
        <v>43</v>
      </c>
      <c r="B44" s="3" t="s">
        <v>47</v>
      </c>
      <c r="C44" s="3">
        <v>3</v>
      </c>
    </row>
    <row r="45" spans="1:3" ht="15.75">
      <c r="A45" s="3">
        <v>44</v>
      </c>
      <c r="B45" s="3" t="s">
        <v>48</v>
      </c>
      <c r="C45" s="3">
        <v>0</v>
      </c>
    </row>
    <row r="46" spans="1:3" ht="15.75">
      <c r="A46" s="3">
        <v>45</v>
      </c>
      <c r="B46" s="3" t="s">
        <v>49</v>
      </c>
      <c r="C46" s="3">
        <v>1</v>
      </c>
    </row>
    <row r="47" spans="1:3" ht="15.75">
      <c r="A47" s="3">
        <v>46</v>
      </c>
      <c r="B47" s="3" t="s">
        <v>50</v>
      </c>
      <c r="C47" s="3">
        <v>2</v>
      </c>
    </row>
    <row r="48" spans="1:3" ht="15.75">
      <c r="A48" s="3">
        <v>47</v>
      </c>
      <c r="B48" s="3" t="s">
        <v>51</v>
      </c>
      <c r="C48" s="3">
        <v>3</v>
      </c>
    </row>
    <row r="49" spans="1:3" ht="15.75">
      <c r="A49" s="3">
        <v>48</v>
      </c>
      <c r="B49" s="3" t="s">
        <v>52</v>
      </c>
      <c r="C49" s="3">
        <v>2</v>
      </c>
    </row>
    <row r="50" spans="1:3" ht="15.75">
      <c r="A50" s="3">
        <v>49</v>
      </c>
      <c r="B50" s="3" t="s">
        <v>53</v>
      </c>
      <c r="C50" s="3">
        <v>2</v>
      </c>
    </row>
    <row r="51" spans="1:3" ht="15.75">
      <c r="A51" s="3">
        <v>50</v>
      </c>
      <c r="B51" s="3" t="s">
        <v>54</v>
      </c>
      <c r="C51" s="3">
        <v>4</v>
      </c>
    </row>
    <row r="52" spans="1:3" ht="15.75">
      <c r="A52" s="3">
        <v>51</v>
      </c>
      <c r="B52" s="3" t="s">
        <v>55</v>
      </c>
      <c r="C52" s="3">
        <v>4</v>
      </c>
    </row>
    <row r="53" spans="1:3" ht="15.75">
      <c r="A53" s="3">
        <v>52</v>
      </c>
      <c r="B53" s="3" t="s">
        <v>56</v>
      </c>
      <c r="C53" s="3">
        <v>0</v>
      </c>
    </row>
    <row r="54" spans="1:3" ht="15.75">
      <c r="A54" s="3">
        <v>53</v>
      </c>
      <c r="B54" s="3" t="s">
        <v>57</v>
      </c>
      <c r="C54" s="3">
        <v>3</v>
      </c>
    </row>
    <row r="55" spans="1:3" ht="15.75">
      <c r="A55" s="3">
        <v>54</v>
      </c>
      <c r="B55" s="3" t="s">
        <v>58</v>
      </c>
      <c r="C55" s="3">
        <v>1</v>
      </c>
    </row>
    <row r="56" spans="1:3" ht="15.75">
      <c r="A56" s="3">
        <v>55</v>
      </c>
      <c r="B56" s="3" t="s">
        <v>59</v>
      </c>
      <c r="C56" s="3">
        <v>0</v>
      </c>
    </row>
    <row r="57" spans="1:3" ht="15.75">
      <c r="A57" s="3">
        <v>56</v>
      </c>
      <c r="B57" s="3" t="s">
        <v>60</v>
      </c>
      <c r="C57" s="3">
        <v>3</v>
      </c>
    </row>
    <row r="58" spans="1:3" ht="15.75">
      <c r="A58" s="3">
        <v>57</v>
      </c>
      <c r="B58" s="3" t="s">
        <v>61</v>
      </c>
      <c r="C58" s="3">
        <v>0</v>
      </c>
    </row>
    <row r="59" spans="1:3" ht="15.75">
      <c r="A59" s="3">
        <v>58</v>
      </c>
      <c r="B59" s="3" t="s">
        <v>62</v>
      </c>
      <c r="C59" s="3">
        <v>0</v>
      </c>
    </row>
    <row r="60" spans="1:3" ht="15.75">
      <c r="A60" s="3">
        <v>59</v>
      </c>
      <c r="B60" s="3" t="s">
        <v>63</v>
      </c>
      <c r="C60" s="3">
        <v>1</v>
      </c>
    </row>
    <row r="61" spans="1:3" ht="15.75">
      <c r="A61" s="3">
        <v>60</v>
      </c>
      <c r="B61" s="3" t="s">
        <v>64</v>
      </c>
      <c r="C61" s="3">
        <v>0</v>
      </c>
    </row>
    <row r="62" spans="1:3" ht="15.75">
      <c r="A62" s="3">
        <v>61</v>
      </c>
      <c r="B62" s="3" t="s">
        <v>65</v>
      </c>
      <c r="C62" s="3">
        <v>0</v>
      </c>
    </row>
    <row r="63" spans="1:3" ht="15.75">
      <c r="A63" s="3">
        <v>62</v>
      </c>
      <c r="B63" s="3" t="s">
        <v>66</v>
      </c>
      <c r="C63" s="3">
        <v>1</v>
      </c>
    </row>
    <row r="64" spans="1:3" ht="15.75">
      <c r="A64" s="3">
        <v>63</v>
      </c>
      <c r="B64" s="3" t="s">
        <v>67</v>
      </c>
      <c r="C64" s="3">
        <v>4</v>
      </c>
    </row>
    <row r="65" spans="1:3" ht="15.75">
      <c r="A65" s="3">
        <v>64</v>
      </c>
      <c r="B65" s="3" t="s">
        <v>68</v>
      </c>
      <c r="C65" s="3">
        <v>2</v>
      </c>
    </row>
    <row r="66" spans="1:3" ht="15.75">
      <c r="A66" s="3">
        <v>65</v>
      </c>
      <c r="B66" s="3" t="s">
        <v>69</v>
      </c>
      <c r="C66" s="3">
        <v>3</v>
      </c>
    </row>
    <row r="67" spans="1:3" ht="15.75">
      <c r="A67" s="3">
        <v>66</v>
      </c>
      <c r="B67" s="3" t="s">
        <v>70</v>
      </c>
      <c r="C67" s="3">
        <v>0</v>
      </c>
    </row>
    <row r="68" spans="1:3" ht="15.75">
      <c r="A68" s="3">
        <v>67</v>
      </c>
      <c r="B68" s="3" t="s">
        <v>71</v>
      </c>
      <c r="C68" s="3">
        <v>0</v>
      </c>
    </row>
    <row r="69" spans="1:3" ht="15.75">
      <c r="A69" s="3">
        <v>68</v>
      </c>
      <c r="B69" s="3" t="s">
        <v>72</v>
      </c>
      <c r="C69" s="3">
        <v>2</v>
      </c>
    </row>
    <row r="70" spans="1:3" ht="15.75">
      <c r="A70" s="3">
        <v>69</v>
      </c>
      <c r="B70" s="3" t="s">
        <v>73</v>
      </c>
      <c r="C70" s="3">
        <v>1</v>
      </c>
    </row>
    <row r="71" spans="1:3" ht="15.75">
      <c r="A71" s="3">
        <v>70</v>
      </c>
      <c r="B71" s="3" t="s">
        <v>74</v>
      </c>
      <c r="C71" s="3">
        <v>0</v>
      </c>
    </row>
    <row r="72" spans="1:3" ht="15.75">
      <c r="A72" s="3">
        <v>71</v>
      </c>
      <c r="B72" s="3" t="s">
        <v>75</v>
      </c>
      <c r="C72" s="3">
        <v>2</v>
      </c>
    </row>
    <row r="73" spans="1:3" ht="15.75">
      <c r="A73" s="3">
        <v>72</v>
      </c>
      <c r="B73" s="3" t="s">
        <v>76</v>
      </c>
      <c r="C73" s="3">
        <v>0</v>
      </c>
    </row>
    <row r="74" spans="1:3" ht="15.75">
      <c r="A74" s="3">
        <v>73</v>
      </c>
      <c r="B74" s="3" t="s">
        <v>77</v>
      </c>
      <c r="C74" s="3">
        <v>5</v>
      </c>
    </row>
    <row r="75" spans="1:3" ht="15.75">
      <c r="A75" s="3">
        <v>74</v>
      </c>
      <c r="B75" s="3" t="s">
        <v>78</v>
      </c>
      <c r="C75" s="3">
        <v>1</v>
      </c>
    </row>
    <row r="76" spans="1:3" ht="15.75">
      <c r="A76" s="3">
        <v>75</v>
      </c>
      <c r="B76" s="3" t="s">
        <v>79</v>
      </c>
      <c r="C76" s="3">
        <v>1</v>
      </c>
    </row>
    <row r="77" spans="1:3" ht="15.75">
      <c r="A77" s="3">
        <v>76</v>
      </c>
      <c r="B77" s="3" t="s">
        <v>80</v>
      </c>
      <c r="C77" s="3">
        <v>2</v>
      </c>
    </row>
    <row r="78" spans="1:3" ht="15.75">
      <c r="A78" s="3">
        <v>77</v>
      </c>
      <c r="B78" s="3" t="s">
        <v>81</v>
      </c>
      <c r="C78" s="3">
        <v>2</v>
      </c>
    </row>
    <row r="79" spans="1:3" ht="15.75">
      <c r="A79" s="3">
        <v>78</v>
      </c>
      <c r="B79" s="3" t="s">
        <v>82</v>
      </c>
      <c r="C79" s="3">
        <v>3</v>
      </c>
    </row>
    <row r="80" spans="1:3" ht="15.75">
      <c r="A80" s="3">
        <v>79</v>
      </c>
      <c r="B80" s="3" t="s">
        <v>83</v>
      </c>
      <c r="C80" s="3">
        <v>0</v>
      </c>
    </row>
    <row r="81" spans="1:3" ht="15.75">
      <c r="A81" s="3">
        <v>80</v>
      </c>
      <c r="B81" s="3" t="s">
        <v>84</v>
      </c>
      <c r="C81" s="3">
        <v>0</v>
      </c>
    </row>
    <row r="82" spans="1:3" ht="15.75">
      <c r="A82" s="3">
        <v>81</v>
      </c>
      <c r="B82" s="3" t="s">
        <v>85</v>
      </c>
      <c r="C82" s="3">
        <v>0</v>
      </c>
    </row>
    <row r="83" spans="1:3" ht="15.75">
      <c r="A83" s="3">
        <v>82</v>
      </c>
      <c r="B83" s="3" t="s">
        <v>86</v>
      </c>
      <c r="C83" s="3">
        <v>2</v>
      </c>
    </row>
    <row r="84" spans="1:3" ht="15.75">
      <c r="A84" s="3">
        <v>83</v>
      </c>
      <c r="B84" s="3" t="s">
        <v>87</v>
      </c>
      <c r="C84" s="3">
        <v>0</v>
      </c>
    </row>
    <row r="85" spans="1:3" ht="15.75">
      <c r="A85" s="3">
        <v>84</v>
      </c>
      <c r="B85" s="3" t="s">
        <v>88</v>
      </c>
      <c r="C85" s="3">
        <v>0</v>
      </c>
    </row>
    <row r="86" spans="1:3" ht="15.75">
      <c r="A86" s="3">
        <v>85</v>
      </c>
      <c r="B86" s="3" t="s">
        <v>89</v>
      </c>
      <c r="C86" s="3">
        <v>1</v>
      </c>
    </row>
    <row r="87" spans="1:3" ht="15.75">
      <c r="A87" s="3">
        <v>86</v>
      </c>
      <c r="B87" s="3" t="s">
        <v>90</v>
      </c>
      <c r="C87" s="3">
        <v>2</v>
      </c>
    </row>
    <row r="88" spans="1:3" ht="15.75">
      <c r="A88" s="3">
        <v>87</v>
      </c>
      <c r="B88" s="3" t="s">
        <v>91</v>
      </c>
      <c r="C88" s="3">
        <v>1</v>
      </c>
    </row>
    <row r="89" spans="1:3" ht="15.75">
      <c r="A89" s="3">
        <v>88</v>
      </c>
      <c r="B89" s="3" t="s">
        <v>92</v>
      </c>
      <c r="C89" s="3">
        <v>4</v>
      </c>
    </row>
    <row r="90" spans="1:3" ht="15.75">
      <c r="A90" s="3">
        <v>89</v>
      </c>
      <c r="B90" s="3" t="s">
        <v>93</v>
      </c>
      <c r="C90" s="3">
        <v>2</v>
      </c>
    </row>
    <row r="91" spans="1:3" ht="15.75">
      <c r="A91" s="3">
        <v>90</v>
      </c>
      <c r="B91" s="3" t="s">
        <v>94</v>
      </c>
      <c r="C91" s="3">
        <v>1</v>
      </c>
    </row>
    <row r="92" spans="1:3" ht="15.75">
      <c r="A92" s="3">
        <v>91</v>
      </c>
      <c r="B92" s="3" t="s">
        <v>95</v>
      </c>
      <c r="C92" s="3">
        <v>1</v>
      </c>
    </row>
    <row r="93" spans="1:3" ht="15.75">
      <c r="A93" s="3">
        <v>92</v>
      </c>
      <c r="B93" s="3" t="s">
        <v>96</v>
      </c>
      <c r="C93" s="3">
        <v>0</v>
      </c>
    </row>
    <row r="94" spans="1:3" ht="15.75">
      <c r="A94" s="3">
        <v>93</v>
      </c>
      <c r="B94" s="3" t="s">
        <v>97</v>
      </c>
      <c r="C94" s="3">
        <v>5</v>
      </c>
    </row>
    <row r="95" spans="1:3" ht="15.75">
      <c r="A95" s="3">
        <v>94</v>
      </c>
      <c r="B95" s="3" t="s">
        <v>98</v>
      </c>
      <c r="C95" s="3">
        <v>1</v>
      </c>
    </row>
    <row r="96" spans="1:3" ht="15.75">
      <c r="A96" s="3">
        <v>95</v>
      </c>
      <c r="B96" s="3" t="s">
        <v>99</v>
      </c>
      <c r="C96" s="3">
        <v>2</v>
      </c>
    </row>
    <row r="97" spans="1:3" ht="15.75">
      <c r="A97" s="3">
        <v>96</v>
      </c>
      <c r="B97" s="3" t="s">
        <v>100</v>
      </c>
      <c r="C97" s="3">
        <v>2</v>
      </c>
    </row>
    <row r="98" spans="1:3" ht="15.75">
      <c r="A98" s="3">
        <v>97</v>
      </c>
      <c r="B98" s="3" t="s">
        <v>101</v>
      </c>
      <c r="C98" s="3">
        <v>1</v>
      </c>
    </row>
    <row r="99" spans="1:3" ht="15.75">
      <c r="A99" s="3">
        <v>98</v>
      </c>
      <c r="B99" s="3" t="s">
        <v>102</v>
      </c>
      <c r="C99" s="3">
        <v>0</v>
      </c>
    </row>
    <row r="100" spans="1:3" ht="15.75">
      <c r="A100" s="3">
        <v>99</v>
      </c>
      <c r="B100" s="3" t="s">
        <v>103</v>
      </c>
      <c r="C100" s="3">
        <v>0</v>
      </c>
    </row>
    <row r="101" spans="1:3" ht="15.75">
      <c r="A101" s="3">
        <v>100</v>
      </c>
      <c r="B101" s="3" t="s">
        <v>104</v>
      </c>
      <c r="C101" s="3">
        <v>7</v>
      </c>
    </row>
    <row r="102" spans="1:3" ht="15.75">
      <c r="A102" s="3">
        <v>101</v>
      </c>
      <c r="B102" s="3" t="s">
        <v>105</v>
      </c>
      <c r="C102" s="3">
        <v>4</v>
      </c>
    </row>
    <row r="103" spans="1:3" ht="15.75">
      <c r="A103" s="3">
        <v>102</v>
      </c>
      <c r="B103" s="3" t="s">
        <v>106</v>
      </c>
      <c r="C103" s="3">
        <v>4</v>
      </c>
    </row>
    <row r="104" spans="1:3" ht="15.75">
      <c r="A104" s="3">
        <v>103</v>
      </c>
      <c r="B104" s="3" t="s">
        <v>107</v>
      </c>
      <c r="C104" s="3">
        <v>1</v>
      </c>
    </row>
    <row r="105" spans="1:3" ht="15.75">
      <c r="A105" s="3">
        <v>104</v>
      </c>
      <c r="B105" s="3" t="s">
        <v>108</v>
      </c>
      <c r="C105" s="3">
        <v>4</v>
      </c>
    </row>
    <row r="106" spans="1:3" ht="15.75">
      <c r="A106" s="3">
        <v>105</v>
      </c>
      <c r="B106" s="3" t="s">
        <v>109</v>
      </c>
      <c r="C106" s="3">
        <v>0</v>
      </c>
    </row>
    <row r="107" spans="1:3" ht="15.75">
      <c r="A107" s="3">
        <v>106</v>
      </c>
      <c r="B107" s="3" t="s">
        <v>110</v>
      </c>
      <c r="C107" s="3">
        <v>1</v>
      </c>
    </row>
    <row r="108" spans="1:3" ht="15.75">
      <c r="A108" s="3">
        <v>107</v>
      </c>
      <c r="B108" s="3" t="s">
        <v>111</v>
      </c>
      <c r="C108" s="3">
        <v>1</v>
      </c>
    </row>
    <row r="109" spans="1:3" ht="15.75">
      <c r="A109" s="3">
        <v>108</v>
      </c>
      <c r="B109" s="3" t="s">
        <v>112</v>
      </c>
      <c r="C109" s="3">
        <v>1</v>
      </c>
    </row>
    <row r="110" spans="1:3" ht="15.75">
      <c r="A110" s="3">
        <v>109</v>
      </c>
      <c r="B110" s="3" t="s">
        <v>113</v>
      </c>
      <c r="C110" s="3">
        <v>1</v>
      </c>
    </row>
    <row r="111" spans="1:3" ht="15.75">
      <c r="A111" s="3">
        <v>110</v>
      </c>
      <c r="B111" s="3" t="s">
        <v>114</v>
      </c>
      <c r="C111" s="3">
        <v>0</v>
      </c>
    </row>
    <row r="112" spans="1:3" ht="15.75">
      <c r="A112" s="3">
        <v>111</v>
      </c>
      <c r="B112" s="3" t="s">
        <v>115</v>
      </c>
      <c r="C112" s="3">
        <v>0</v>
      </c>
    </row>
    <row r="113" spans="1:3" ht="15.75">
      <c r="A113" s="3">
        <v>112</v>
      </c>
      <c r="B113" s="3" t="s">
        <v>116</v>
      </c>
      <c r="C113" s="3">
        <v>0</v>
      </c>
    </row>
    <row r="114" spans="1:3" ht="15.75">
      <c r="A114" s="3">
        <v>113</v>
      </c>
      <c r="B114" s="3" t="s">
        <v>117</v>
      </c>
      <c r="C114" s="3">
        <v>1</v>
      </c>
    </row>
    <row r="115" spans="1:3" ht="15.75">
      <c r="A115" s="3">
        <v>114</v>
      </c>
      <c r="B115" s="3" t="s">
        <v>118</v>
      </c>
      <c r="C115" s="3">
        <v>0</v>
      </c>
    </row>
    <row r="116" spans="1:3" ht="15.75">
      <c r="A116" s="3">
        <v>115</v>
      </c>
      <c r="B116" s="3" t="s">
        <v>119</v>
      </c>
      <c r="C116" s="3">
        <v>3</v>
      </c>
    </row>
    <row r="117" spans="1:3" ht="15.75">
      <c r="A117" s="3">
        <v>116</v>
      </c>
      <c r="B117" s="3" t="s">
        <v>120</v>
      </c>
      <c r="C117" s="3">
        <v>0</v>
      </c>
    </row>
    <row r="118" spans="1:3" ht="15.75">
      <c r="A118" s="3">
        <v>117</v>
      </c>
      <c r="B118" s="3" t="s">
        <v>121</v>
      </c>
      <c r="C118" s="3">
        <v>1</v>
      </c>
    </row>
    <row r="119" spans="1:3" ht="15.75">
      <c r="A119" s="3">
        <v>118</v>
      </c>
      <c r="B119" s="3" t="s">
        <v>122</v>
      </c>
      <c r="C119" s="3">
        <v>3</v>
      </c>
    </row>
    <row r="120" spans="1:3" ht="15.75">
      <c r="A120" s="3">
        <v>119</v>
      </c>
      <c r="B120" s="3" t="s">
        <v>123</v>
      </c>
      <c r="C120" s="3">
        <v>1</v>
      </c>
    </row>
    <row r="121" spans="1:3" ht="15.75">
      <c r="A121" s="3">
        <v>120</v>
      </c>
      <c r="B121" s="3" t="s">
        <v>124</v>
      </c>
      <c r="C121" s="3">
        <v>5</v>
      </c>
    </row>
    <row r="122" spans="1:3" ht="15.75">
      <c r="A122" s="3">
        <v>121</v>
      </c>
      <c r="B122" s="3" t="s">
        <v>125</v>
      </c>
      <c r="C122" s="3">
        <v>1</v>
      </c>
    </row>
    <row r="123" spans="1:3" ht="15.75">
      <c r="A123" s="3">
        <v>122</v>
      </c>
      <c r="B123" s="3" t="s">
        <v>126</v>
      </c>
      <c r="C123" s="3">
        <v>1</v>
      </c>
    </row>
    <row r="124" spans="1:3" ht="15.75">
      <c r="A124" s="3">
        <v>123</v>
      </c>
      <c r="B124" s="3" t="s">
        <v>127</v>
      </c>
      <c r="C124" s="3">
        <v>1</v>
      </c>
    </row>
    <row r="125" spans="1:3" ht="15.75">
      <c r="A125" s="3">
        <v>124</v>
      </c>
      <c r="B125" s="3" t="s">
        <v>128</v>
      </c>
      <c r="C125" s="3">
        <v>1</v>
      </c>
    </row>
    <row r="126" spans="1:3" ht="15.75">
      <c r="A126" s="3">
        <v>125</v>
      </c>
      <c r="B126" s="3" t="s">
        <v>129</v>
      </c>
      <c r="C126" s="3">
        <v>2</v>
      </c>
    </row>
    <row r="127" spans="1:3" ht="15.75">
      <c r="A127" s="3">
        <v>126</v>
      </c>
      <c r="B127" s="3" t="s">
        <v>130</v>
      </c>
      <c r="C127" s="3">
        <v>3</v>
      </c>
    </row>
    <row r="128" spans="1:3" ht="15.75">
      <c r="A128" s="3">
        <v>127</v>
      </c>
      <c r="B128" s="3" t="s">
        <v>131</v>
      </c>
      <c r="C128" s="3">
        <v>0</v>
      </c>
    </row>
    <row r="129" spans="1:3" ht="15.75">
      <c r="A129" s="3">
        <v>128</v>
      </c>
      <c r="B129" s="3" t="s">
        <v>132</v>
      </c>
      <c r="C129" s="3">
        <v>2</v>
      </c>
    </row>
    <row r="130" spans="1:3" ht="15.75">
      <c r="A130" s="3">
        <v>129</v>
      </c>
      <c r="B130" s="3" t="s">
        <v>133</v>
      </c>
      <c r="C130" s="3">
        <v>0</v>
      </c>
    </row>
    <row r="131" spans="1:3" ht="15.75">
      <c r="A131" s="3">
        <v>130</v>
      </c>
      <c r="B131" s="3" t="s">
        <v>134</v>
      </c>
      <c r="C131" s="3">
        <v>1</v>
      </c>
    </row>
    <row r="132" spans="1:3" ht="15.75">
      <c r="A132" s="3">
        <v>131</v>
      </c>
      <c r="B132" s="3" t="s">
        <v>135</v>
      </c>
      <c r="C132" s="3">
        <v>2</v>
      </c>
    </row>
    <row r="133" spans="1:3" ht="15.75">
      <c r="A133" s="3">
        <v>132</v>
      </c>
      <c r="B133" s="3" t="s">
        <v>136</v>
      </c>
      <c r="C133" s="3">
        <v>0</v>
      </c>
    </row>
    <row r="134" spans="1:3" ht="15.75">
      <c r="A134" s="3">
        <v>133</v>
      </c>
      <c r="B134" s="3" t="s">
        <v>137</v>
      </c>
      <c r="C134" s="3">
        <v>0</v>
      </c>
    </row>
    <row r="135" spans="1:3" ht="15.75">
      <c r="A135" s="3">
        <v>134</v>
      </c>
      <c r="B135" s="3" t="s">
        <v>138</v>
      </c>
      <c r="C135" s="3">
        <v>7</v>
      </c>
    </row>
    <row r="136" spans="1:3" ht="15.75">
      <c r="A136" s="3">
        <v>135</v>
      </c>
      <c r="B136" s="3" t="s">
        <v>139</v>
      </c>
      <c r="C136" s="3">
        <v>2</v>
      </c>
    </row>
    <row r="137" spans="1:3" ht="15.75">
      <c r="A137" s="3">
        <v>136</v>
      </c>
      <c r="B137" s="3" t="s">
        <v>140</v>
      </c>
      <c r="C137" s="3">
        <v>1</v>
      </c>
    </row>
    <row r="138" spans="1:3" ht="15.75">
      <c r="A138" s="3">
        <v>137</v>
      </c>
      <c r="B138" s="3" t="s">
        <v>141</v>
      </c>
      <c r="C138" s="3">
        <v>3</v>
      </c>
    </row>
    <row r="139" spans="1:3" ht="15.75">
      <c r="A139" s="3">
        <v>138</v>
      </c>
      <c r="B139" s="3" t="s">
        <v>142</v>
      </c>
      <c r="C139" s="3">
        <v>0</v>
      </c>
    </row>
    <row r="140" spans="1:3" ht="15.75">
      <c r="A140" s="3">
        <v>139</v>
      </c>
      <c r="B140" s="3" t="s">
        <v>143</v>
      </c>
      <c r="C140" s="3">
        <v>1</v>
      </c>
    </row>
    <row r="141" spans="1:3" ht="15.75">
      <c r="A141" s="3">
        <v>140</v>
      </c>
      <c r="B141" s="3" t="s">
        <v>144</v>
      </c>
      <c r="C141" s="3">
        <v>0</v>
      </c>
    </row>
    <row r="142" spans="1:3" ht="15.75">
      <c r="A142" s="3">
        <v>141</v>
      </c>
      <c r="B142" s="3" t="s">
        <v>145</v>
      </c>
      <c r="C142" s="3">
        <v>3</v>
      </c>
    </row>
    <row r="143" spans="1:3" ht="15.75">
      <c r="A143" s="3">
        <v>142</v>
      </c>
      <c r="B143" s="3" t="s">
        <v>146</v>
      </c>
      <c r="C143" s="3">
        <v>2</v>
      </c>
    </row>
    <row r="144" spans="1:3" ht="15.75">
      <c r="A144" s="3">
        <v>143</v>
      </c>
      <c r="B144" s="3" t="s">
        <v>147</v>
      </c>
      <c r="C144" s="3">
        <v>1</v>
      </c>
    </row>
    <row r="145" spans="1:3" ht="15.75">
      <c r="A145" s="3">
        <v>144</v>
      </c>
      <c r="B145" s="3" t="s">
        <v>148</v>
      </c>
      <c r="C145" s="3">
        <v>1</v>
      </c>
    </row>
    <row r="146" spans="1:3" ht="15.75">
      <c r="A146" s="3">
        <v>145</v>
      </c>
      <c r="B146" s="3" t="s">
        <v>149</v>
      </c>
      <c r="C146" s="3">
        <v>0</v>
      </c>
    </row>
    <row r="147" spans="1:3" ht="15.75">
      <c r="A147" s="3">
        <v>146</v>
      </c>
      <c r="B147" s="3" t="s">
        <v>150</v>
      </c>
      <c r="C147" s="3">
        <v>1</v>
      </c>
    </row>
    <row r="148" spans="1:3" ht="15.75">
      <c r="A148" s="3">
        <v>147</v>
      </c>
      <c r="B148" s="3" t="s">
        <v>151</v>
      </c>
      <c r="C148" s="3">
        <v>1</v>
      </c>
    </row>
    <row r="149" spans="1:3" ht="15.75">
      <c r="A149" s="3">
        <v>148</v>
      </c>
      <c r="B149" s="3" t="s">
        <v>152</v>
      </c>
      <c r="C149" s="3">
        <v>1</v>
      </c>
    </row>
    <row r="150" spans="1:3" ht="15.75">
      <c r="A150" s="3">
        <v>149</v>
      </c>
      <c r="B150" s="3" t="s">
        <v>153</v>
      </c>
      <c r="C150" s="3">
        <v>0</v>
      </c>
    </row>
    <row r="151" spans="1:3" ht="15.75">
      <c r="A151" s="3">
        <v>150</v>
      </c>
      <c r="B151" s="3" t="s">
        <v>154</v>
      </c>
      <c r="C151" s="3">
        <v>2</v>
      </c>
    </row>
    <row r="152" spans="1:3" ht="15.75">
      <c r="A152" s="3">
        <v>151</v>
      </c>
      <c r="B152" s="3" t="s">
        <v>155</v>
      </c>
      <c r="C152" s="3">
        <v>1</v>
      </c>
    </row>
    <row r="153" spans="1:3" ht="15.75">
      <c r="A153" s="3">
        <v>152</v>
      </c>
      <c r="B153" s="3" t="s">
        <v>156</v>
      </c>
      <c r="C153" s="3">
        <v>0</v>
      </c>
    </row>
    <row r="154" spans="1:3" ht="15.75">
      <c r="A154" s="3">
        <v>153</v>
      </c>
      <c r="B154" s="3" t="s">
        <v>157</v>
      </c>
      <c r="C154" s="3">
        <v>3</v>
      </c>
    </row>
    <row r="155" spans="1:3" ht="15.75">
      <c r="A155" s="3">
        <v>154</v>
      </c>
      <c r="B155" s="3" t="s">
        <v>158</v>
      </c>
      <c r="C155" s="3">
        <v>4</v>
      </c>
    </row>
    <row r="156" spans="1:3" ht="15.75">
      <c r="A156" s="3">
        <v>155</v>
      </c>
      <c r="B156" s="3" t="s">
        <v>159</v>
      </c>
      <c r="C156" s="3">
        <v>0</v>
      </c>
    </row>
    <row r="157" spans="1:3" ht="15.75">
      <c r="A157" s="3">
        <v>156</v>
      </c>
      <c r="B157" s="3" t="s">
        <v>160</v>
      </c>
      <c r="C157" s="3">
        <v>0</v>
      </c>
    </row>
    <row r="158" spans="1:3" ht="15.75">
      <c r="A158" s="3">
        <v>157</v>
      </c>
      <c r="B158" s="3" t="s">
        <v>161</v>
      </c>
      <c r="C158" s="3">
        <v>0</v>
      </c>
    </row>
    <row r="159" spans="1:3" ht="15.75">
      <c r="A159" s="3">
        <v>158</v>
      </c>
      <c r="B159" s="3" t="s">
        <v>162</v>
      </c>
      <c r="C159" s="3">
        <v>2</v>
      </c>
    </row>
    <row r="160" spans="1:3" ht="15.75">
      <c r="A160" s="3">
        <v>159</v>
      </c>
      <c r="B160" s="3" t="s">
        <v>163</v>
      </c>
      <c r="C160" s="3">
        <v>1</v>
      </c>
    </row>
    <row r="161" spans="1:3" ht="15.75">
      <c r="A161" s="3">
        <v>159</v>
      </c>
      <c r="B161" s="3" t="s">
        <v>164</v>
      </c>
      <c r="C161" s="3">
        <v>0</v>
      </c>
    </row>
    <row r="162" spans="1:3" ht="15.75">
      <c r="A162" s="3">
        <v>159</v>
      </c>
      <c r="B162" s="3" t="s">
        <v>165</v>
      </c>
      <c r="C162" s="3">
        <v>1</v>
      </c>
    </row>
    <row r="163" spans="1:3" ht="15.75">
      <c r="A163" s="3">
        <v>160</v>
      </c>
      <c r="B163" s="3" t="s">
        <v>166</v>
      </c>
      <c r="C163" s="3">
        <v>0</v>
      </c>
    </row>
    <row r="164" spans="1:3" ht="15.75">
      <c r="A164" s="3">
        <v>160</v>
      </c>
      <c r="B164" s="3" t="s">
        <v>167</v>
      </c>
      <c r="C164" s="3">
        <v>1</v>
      </c>
    </row>
    <row r="165" spans="1:3" ht="15.75">
      <c r="A165" s="3">
        <v>160</v>
      </c>
      <c r="B165" s="3" t="s">
        <v>168</v>
      </c>
      <c r="C165" s="3">
        <v>2</v>
      </c>
    </row>
    <row r="166" spans="1:3" ht="15.75">
      <c r="A166" s="3">
        <v>161</v>
      </c>
      <c r="B166" s="3" t="s">
        <v>169</v>
      </c>
      <c r="C166" s="3">
        <v>0</v>
      </c>
    </row>
    <row r="167" spans="1:3" ht="15.75">
      <c r="A167" s="3">
        <v>161</v>
      </c>
      <c r="B167" s="3" t="s">
        <v>170</v>
      </c>
      <c r="C167" s="3">
        <v>2</v>
      </c>
    </row>
    <row r="168" spans="1:3" ht="15.75">
      <c r="A168" s="3">
        <v>162</v>
      </c>
      <c r="B168" s="3" t="s">
        <v>171</v>
      </c>
      <c r="C168" s="3">
        <v>3</v>
      </c>
    </row>
    <row r="169" spans="1:3" ht="15.75">
      <c r="A169" s="3">
        <v>162</v>
      </c>
      <c r="B169" s="3" t="s">
        <v>172</v>
      </c>
      <c r="C169" s="3">
        <v>2</v>
      </c>
    </row>
    <row r="170" spans="1:3" ht="15.75">
      <c r="A170" s="3">
        <v>163</v>
      </c>
      <c r="B170" s="3" t="s">
        <v>173</v>
      </c>
      <c r="C170" s="3">
        <v>2</v>
      </c>
    </row>
    <row r="171" spans="1:3" ht="15.75">
      <c r="A171" s="3">
        <v>163</v>
      </c>
      <c r="B171" s="3" t="s">
        <v>174</v>
      </c>
      <c r="C171" s="3">
        <v>0</v>
      </c>
    </row>
    <row r="172" spans="1:3" ht="15.75">
      <c r="A172" s="3">
        <v>164</v>
      </c>
      <c r="B172" s="3" t="s">
        <v>175</v>
      </c>
      <c r="C172" s="3">
        <v>0</v>
      </c>
    </row>
    <row r="173" spans="1:3" ht="15.75">
      <c r="A173" s="3">
        <v>164</v>
      </c>
      <c r="B173" s="3" t="s">
        <v>176</v>
      </c>
      <c r="C173" s="3">
        <v>1</v>
      </c>
    </row>
    <row r="174" spans="1:3" ht="15.75">
      <c r="A174" s="3">
        <v>165</v>
      </c>
      <c r="B174" s="3" t="s">
        <v>177</v>
      </c>
      <c r="C174" s="3">
        <v>0</v>
      </c>
    </row>
    <row r="175" spans="1:3" ht="15.75">
      <c r="A175" s="3">
        <v>166</v>
      </c>
      <c r="B175" s="3" t="s">
        <v>178</v>
      </c>
      <c r="C175" s="3">
        <v>4</v>
      </c>
    </row>
    <row r="176" spans="1:3" ht="15.75">
      <c r="A176" s="3">
        <v>167</v>
      </c>
      <c r="B176" s="3" t="s">
        <v>179</v>
      </c>
      <c r="C176" s="3">
        <v>1</v>
      </c>
    </row>
    <row r="177" spans="1:3" ht="15.75">
      <c r="A177" s="3">
        <v>168</v>
      </c>
      <c r="B177" s="3" t="s">
        <v>180</v>
      </c>
      <c r="C177" s="3">
        <v>7</v>
      </c>
    </row>
    <row r="178" spans="1:3" ht="15.75">
      <c r="A178" s="3">
        <v>169</v>
      </c>
      <c r="B178" s="3" t="s">
        <v>181</v>
      </c>
      <c r="C178" s="3">
        <v>2</v>
      </c>
    </row>
    <row r="179" spans="1:3" ht="15.75">
      <c r="A179" s="3">
        <v>170</v>
      </c>
      <c r="B179" s="3" t="s">
        <v>182</v>
      </c>
      <c r="C179" s="3">
        <v>2</v>
      </c>
    </row>
    <row r="180" spans="1:3" ht="15.75">
      <c r="A180" s="3">
        <v>171</v>
      </c>
      <c r="B180" s="3" t="s">
        <v>183</v>
      </c>
      <c r="C180" s="3">
        <v>1</v>
      </c>
    </row>
    <row r="181" spans="1:3" ht="15.75">
      <c r="A181" s="3">
        <v>172</v>
      </c>
      <c r="B181" s="3" t="s">
        <v>184</v>
      </c>
      <c r="C181" s="3">
        <v>0</v>
      </c>
    </row>
    <row r="182" spans="1:3" ht="15.75">
      <c r="A182" s="3">
        <v>173</v>
      </c>
      <c r="B182" s="3" t="s">
        <v>185</v>
      </c>
      <c r="C182" s="3">
        <v>4</v>
      </c>
    </row>
    <row r="183" spans="1:3" ht="15.75">
      <c r="A183" s="3">
        <v>174</v>
      </c>
      <c r="B183" s="3" t="s">
        <v>186</v>
      </c>
      <c r="C183" s="3">
        <v>0</v>
      </c>
    </row>
    <row r="184" spans="1:3" ht="15.75">
      <c r="A184" s="3">
        <v>175</v>
      </c>
      <c r="B184" s="3" t="s">
        <v>187</v>
      </c>
      <c r="C184" s="3">
        <v>1</v>
      </c>
    </row>
    <row r="185" spans="1:3" ht="15.75">
      <c r="A185" s="3">
        <v>175</v>
      </c>
      <c r="B185" s="3" t="s">
        <v>188</v>
      </c>
      <c r="C185" s="3">
        <v>3</v>
      </c>
    </row>
    <row r="186" spans="1:3" ht="15.75">
      <c r="A186" s="3">
        <v>176</v>
      </c>
      <c r="B186" s="3" t="s">
        <v>189</v>
      </c>
      <c r="C186" s="3">
        <v>1</v>
      </c>
    </row>
    <row r="187" spans="1:3" ht="15.75">
      <c r="A187" s="3">
        <v>176</v>
      </c>
      <c r="B187" s="3" t="s">
        <v>190</v>
      </c>
      <c r="C187" s="3">
        <v>0</v>
      </c>
    </row>
    <row r="188" spans="1:3" ht="15.75">
      <c r="A188" s="3">
        <v>177</v>
      </c>
      <c r="B188" s="3" t="s">
        <v>191</v>
      </c>
      <c r="C188" s="3">
        <v>3</v>
      </c>
    </row>
    <row r="189" spans="1:3" ht="15.75">
      <c r="A189" s="3">
        <v>177</v>
      </c>
      <c r="B189" s="3" t="s">
        <v>192</v>
      </c>
      <c r="C189" s="3">
        <v>2</v>
      </c>
    </row>
    <row r="190" spans="1:3" ht="15.75">
      <c r="A190" s="3">
        <v>178</v>
      </c>
      <c r="B190" s="3" t="s">
        <v>193</v>
      </c>
      <c r="C190" s="3">
        <v>3</v>
      </c>
    </row>
    <row r="191" spans="1:3" ht="15.75">
      <c r="A191" s="3">
        <v>178</v>
      </c>
      <c r="B191" s="3" t="s">
        <v>194</v>
      </c>
      <c r="C191" s="3">
        <v>5</v>
      </c>
    </row>
    <row r="192" spans="1:3" ht="15.75">
      <c r="A192" s="3">
        <v>179</v>
      </c>
      <c r="B192" s="3" t="s">
        <v>195</v>
      </c>
      <c r="C192" s="3">
        <v>0</v>
      </c>
    </row>
    <row r="193" spans="1:3" ht="15.75">
      <c r="A193" s="3">
        <v>180</v>
      </c>
      <c r="B193" s="3" t="s">
        <v>196</v>
      </c>
      <c r="C193" s="3">
        <v>5</v>
      </c>
    </row>
    <row r="194" spans="1:3" ht="15.75">
      <c r="A194" s="3">
        <v>181</v>
      </c>
      <c r="B194" s="3" t="s">
        <v>197</v>
      </c>
      <c r="C194" s="3">
        <v>0</v>
      </c>
    </row>
    <row r="195" spans="1:3" ht="15.75">
      <c r="A195" s="3">
        <v>182</v>
      </c>
      <c r="B195" s="3" t="s">
        <v>198</v>
      </c>
      <c r="C195" s="3">
        <v>1</v>
      </c>
    </row>
    <row r="196" spans="1:3" ht="15.75">
      <c r="A196" s="3">
        <v>183</v>
      </c>
      <c r="B196" s="3" t="s">
        <v>199</v>
      </c>
      <c r="C196" s="3">
        <v>1</v>
      </c>
    </row>
    <row r="197" spans="1:3" ht="15.75">
      <c r="A197" s="3">
        <v>184</v>
      </c>
      <c r="B197" s="3" t="s">
        <v>200</v>
      </c>
      <c r="C197" s="3">
        <v>1</v>
      </c>
    </row>
    <row r="198" spans="1:3" ht="15.75">
      <c r="A198" s="3">
        <v>185</v>
      </c>
      <c r="B198" s="3" t="s">
        <v>201</v>
      </c>
      <c r="C198" s="3">
        <v>1</v>
      </c>
    </row>
    <row r="199" spans="1:3" ht="15.75">
      <c r="A199" s="3">
        <v>186</v>
      </c>
      <c r="B199" s="3" t="s">
        <v>202</v>
      </c>
      <c r="C199" s="3">
        <v>0</v>
      </c>
    </row>
    <row r="200" spans="1:3" ht="15.75">
      <c r="A200" s="3">
        <v>187</v>
      </c>
      <c r="B200" s="3" t="s">
        <v>203</v>
      </c>
      <c r="C200" s="3">
        <v>1</v>
      </c>
    </row>
    <row r="201" spans="1:3" ht="15.75">
      <c r="A201" s="3">
        <v>188</v>
      </c>
      <c r="B201" s="3" t="s">
        <v>204</v>
      </c>
      <c r="C201" s="3">
        <v>3</v>
      </c>
    </row>
    <row r="202" spans="1:3" ht="15.75">
      <c r="A202" s="3">
        <v>189</v>
      </c>
      <c r="B202" s="3" t="s">
        <v>205</v>
      </c>
      <c r="C202" s="3">
        <v>1</v>
      </c>
    </row>
    <row r="203" spans="1:3" ht="15.75">
      <c r="A203" s="3">
        <v>190</v>
      </c>
      <c r="B203" s="3" t="s">
        <v>206</v>
      </c>
      <c r="C203" s="3">
        <v>1</v>
      </c>
    </row>
    <row r="204" spans="1:3" ht="15.75">
      <c r="A204" s="3">
        <v>191</v>
      </c>
      <c r="B204" s="3" t="s">
        <v>207</v>
      </c>
      <c r="C204" s="3">
        <v>1</v>
      </c>
    </row>
    <row r="205" spans="1:3" ht="15.75">
      <c r="A205" s="3">
        <v>192</v>
      </c>
      <c r="B205" s="3" t="s">
        <v>208</v>
      </c>
      <c r="C205" s="3">
        <v>1</v>
      </c>
    </row>
    <row r="206" spans="1:3" ht="15.75">
      <c r="A206" s="3">
        <v>193</v>
      </c>
      <c r="B206" s="3" t="s">
        <v>209</v>
      </c>
      <c r="C206" s="3">
        <v>7</v>
      </c>
    </row>
    <row r="207" spans="1:3" ht="15.75">
      <c r="A207" s="3">
        <v>194</v>
      </c>
      <c r="B207" s="3" t="s">
        <v>210</v>
      </c>
      <c r="C207" s="3">
        <v>0</v>
      </c>
    </row>
    <row r="208" spans="1:3" ht="15.75">
      <c r="A208" s="3">
        <v>195</v>
      </c>
      <c r="B208" s="3" t="s">
        <v>211</v>
      </c>
      <c r="C208" s="3">
        <v>1</v>
      </c>
    </row>
    <row r="209" spans="1:3" ht="15.75">
      <c r="A209" s="3">
        <v>196</v>
      </c>
      <c r="B209" s="3" t="s">
        <v>212</v>
      </c>
      <c r="C209" s="3">
        <v>2</v>
      </c>
    </row>
    <row r="210" spans="1:3" ht="15.75">
      <c r="A210" s="3">
        <v>197</v>
      </c>
      <c r="B210" s="3" t="s">
        <v>213</v>
      </c>
      <c r="C210" s="3">
        <v>1</v>
      </c>
    </row>
    <row r="211" spans="1:3" ht="15.75">
      <c r="A211" s="3">
        <v>198</v>
      </c>
      <c r="B211" s="3" t="s">
        <v>214</v>
      </c>
      <c r="C211" s="3">
        <v>2</v>
      </c>
    </row>
    <row r="212" spans="1:3" ht="15.75">
      <c r="A212" s="3">
        <v>199</v>
      </c>
      <c r="B212" s="3" t="s">
        <v>215</v>
      </c>
      <c r="C212" s="3">
        <v>3</v>
      </c>
    </row>
  </sheetData>
  <sheetProtection/>
  <conditionalFormatting sqref="B2:C150">
    <cfRule type="notContainsBlanks" priority="1" dxfId="0">
      <formula>LEN(TRIM(B2))&gt;0</formula>
    </cfRule>
  </conditionalFormatting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24</v>
      </c>
      <c r="C2" s="9">
        <v>1000</v>
      </c>
      <c r="D2" s="9">
        <f>B2*C2</f>
        <v>24000</v>
      </c>
    </row>
    <row r="3" spans="1:4" ht="15.75">
      <c r="A3" s="9" t="s">
        <v>224</v>
      </c>
      <c r="B3" s="9">
        <v>2000</v>
      </c>
      <c r="C3" s="9"/>
      <c r="D3" s="9">
        <f>D2-B3</f>
        <v>22000</v>
      </c>
    </row>
    <row r="4" spans="1:4" ht="15.75">
      <c r="A4" s="9" t="s">
        <v>225</v>
      </c>
      <c r="B4" s="9"/>
      <c r="C4" s="9"/>
      <c r="D4" s="9">
        <f>D3*0.2</f>
        <v>4400</v>
      </c>
    </row>
    <row r="5" spans="1:4" ht="15.75">
      <c r="A5" s="9" t="s">
        <v>226</v>
      </c>
      <c r="B5" s="9"/>
      <c r="C5" s="9"/>
      <c r="D5" s="12">
        <f>D2-2000-D4</f>
        <v>17600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7000</v>
      </c>
      <c r="C9" s="14">
        <f>B9</f>
        <v>7000</v>
      </c>
      <c r="D9" s="13"/>
    </row>
    <row r="10" spans="1:4" ht="15.75">
      <c r="A10" s="14">
        <v>2</v>
      </c>
      <c r="B10" s="14">
        <v>4500</v>
      </c>
      <c r="C10" s="14">
        <f>B10</f>
        <v>4500</v>
      </c>
      <c r="D10" s="13"/>
    </row>
    <row r="11" spans="1:4" ht="15.75">
      <c r="A11" s="15">
        <v>44289</v>
      </c>
      <c r="B11" s="14">
        <v>3000</v>
      </c>
      <c r="C11" s="14">
        <f>B11*2</f>
        <v>6000</v>
      </c>
      <c r="D11" s="13"/>
    </row>
    <row r="12" spans="1:4" ht="15.75">
      <c r="A12" s="15">
        <v>44413</v>
      </c>
      <c r="B12" s="14"/>
      <c r="C12" s="14">
        <f>B12*4</f>
        <v>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17500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26</v>
      </c>
      <c r="C2" s="9">
        <v>1000</v>
      </c>
      <c r="D2" s="9">
        <f>B2*C2</f>
        <v>26000</v>
      </c>
    </row>
    <row r="3" spans="1:4" ht="15.75">
      <c r="A3" s="9" t="s">
        <v>224</v>
      </c>
      <c r="B3" s="9">
        <v>2000</v>
      </c>
      <c r="C3" s="9"/>
      <c r="D3" s="9">
        <f>D2-B3</f>
        <v>24000</v>
      </c>
    </row>
    <row r="4" spans="1:4" ht="15.75">
      <c r="A4" s="9" t="s">
        <v>225</v>
      </c>
      <c r="B4" s="9"/>
      <c r="C4" s="9"/>
      <c r="D4" s="9">
        <f>D3*0.2</f>
        <v>4800</v>
      </c>
    </row>
    <row r="5" spans="1:4" ht="15.75">
      <c r="A5" s="9" t="s">
        <v>226</v>
      </c>
      <c r="B5" s="9"/>
      <c r="C5" s="9"/>
      <c r="D5" s="12">
        <f>D2-2000-D4</f>
        <v>19200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4500</v>
      </c>
      <c r="C9" s="14">
        <v>4500</v>
      </c>
      <c r="D9" s="13"/>
    </row>
    <row r="10" spans="1:4" ht="15.75">
      <c r="A10" s="14">
        <v>2</v>
      </c>
      <c r="B10" s="14">
        <v>3500</v>
      </c>
      <c r="C10" s="14">
        <v>3500</v>
      </c>
      <c r="D10" s="13"/>
    </row>
    <row r="11" spans="1:4" ht="15.75">
      <c r="A11" s="15">
        <v>44289</v>
      </c>
      <c r="B11" s="14">
        <v>2500</v>
      </c>
      <c r="C11" s="14">
        <v>5000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19000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36</v>
      </c>
      <c r="C2" s="9">
        <v>1000</v>
      </c>
      <c r="D2" s="9">
        <f>B2*C2</f>
        <v>36000</v>
      </c>
    </row>
    <row r="3" spans="1:4" ht="15.75">
      <c r="A3" s="9" t="s">
        <v>224</v>
      </c>
      <c r="B3" s="9">
        <v>2000</v>
      </c>
      <c r="C3" s="9"/>
      <c r="D3" s="9">
        <f>D2-B3</f>
        <v>34000</v>
      </c>
    </row>
    <row r="4" spans="1:4" ht="15.75">
      <c r="A4" s="9" t="s">
        <v>225</v>
      </c>
      <c r="B4" s="9"/>
      <c r="C4" s="9"/>
      <c r="D4" s="9">
        <f>D3*0.2</f>
        <v>6800</v>
      </c>
    </row>
    <row r="5" spans="1:4" ht="15.75">
      <c r="A5" s="9" t="s">
        <v>226</v>
      </c>
      <c r="B5" s="9"/>
      <c r="C5" s="9"/>
      <c r="D5" s="12">
        <f>D2-2000-D4</f>
        <v>27200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8500</v>
      </c>
      <c r="C9" s="14">
        <f>B9*1</f>
        <v>8500</v>
      </c>
      <c r="D9" s="13"/>
    </row>
    <row r="10" spans="1:4" ht="15.75">
      <c r="A10" s="14">
        <v>2</v>
      </c>
      <c r="B10" s="14">
        <v>5500</v>
      </c>
      <c r="C10" s="14">
        <f>B10*1</f>
        <v>5500</v>
      </c>
      <c r="D10" s="13"/>
    </row>
    <row r="11" spans="1:4" ht="15.75">
      <c r="A11" s="15">
        <v>44289</v>
      </c>
      <c r="B11" s="14">
        <v>3500</v>
      </c>
      <c r="C11" s="14">
        <f>B11*2</f>
        <v>7000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27000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38</v>
      </c>
      <c r="C2" s="9">
        <v>1000</v>
      </c>
      <c r="D2" s="9">
        <f>B2*C2</f>
        <v>38000</v>
      </c>
    </row>
    <row r="3" spans="1:4" ht="15.75">
      <c r="A3" s="9" t="s">
        <v>224</v>
      </c>
      <c r="B3" s="9"/>
      <c r="C3" s="9"/>
      <c r="D3" s="9">
        <f>D2-2000</f>
        <v>36000</v>
      </c>
    </row>
    <row r="4" spans="1:4" ht="15.75">
      <c r="A4" s="9" t="s">
        <v>225</v>
      </c>
      <c r="B4" s="9"/>
      <c r="C4" s="9"/>
      <c r="D4" s="9">
        <v>7000</v>
      </c>
    </row>
    <row r="5" spans="1:4" ht="15.75">
      <c r="A5" s="9" t="s">
        <v>226</v>
      </c>
      <c r="B5" s="9"/>
      <c r="C5" s="9"/>
      <c r="D5" s="12">
        <f>D3-D4</f>
        <v>29000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10000</v>
      </c>
      <c r="C9" s="14">
        <f>B9*1</f>
        <v>10000</v>
      </c>
      <c r="D9" s="13"/>
    </row>
    <row r="10" spans="1:4" ht="15.75">
      <c r="A10" s="14">
        <v>2</v>
      </c>
      <c r="B10" s="14">
        <v>6000</v>
      </c>
      <c r="C10" s="14">
        <v>6000</v>
      </c>
      <c r="D10" s="13"/>
    </row>
    <row r="11" spans="1:4" ht="15.75">
      <c r="A11" s="15">
        <v>44289</v>
      </c>
      <c r="B11" s="14">
        <v>3000</v>
      </c>
      <c r="C11" s="14">
        <f>B11*2</f>
        <v>6000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28000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64</v>
      </c>
      <c r="C2" s="9">
        <v>2000</v>
      </c>
      <c r="D2" s="9">
        <f>B2*C2</f>
        <v>128000</v>
      </c>
    </row>
    <row r="3" spans="1:4" ht="15.75">
      <c r="A3" s="9" t="s">
        <v>224</v>
      </c>
      <c r="B3" s="9"/>
      <c r="C3" s="9"/>
      <c r="D3" s="9">
        <v>128000</v>
      </c>
    </row>
    <row r="4" spans="1:4" ht="15.75">
      <c r="A4" s="9" t="s">
        <v>225</v>
      </c>
      <c r="B4" s="9"/>
      <c r="C4" s="9"/>
      <c r="D4" s="9">
        <v>128000</v>
      </c>
    </row>
    <row r="5" spans="1:4" ht="15.75">
      <c r="A5" s="9" t="s">
        <v>226</v>
      </c>
      <c r="B5" s="9"/>
      <c r="C5" s="9"/>
      <c r="D5" s="12">
        <v>178000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50000</v>
      </c>
      <c r="C9" s="14">
        <f>B9*1</f>
        <v>50000</v>
      </c>
      <c r="D9" s="13"/>
    </row>
    <row r="10" spans="1:4" ht="15.75">
      <c r="A10" s="14">
        <v>2</v>
      </c>
      <c r="B10" s="14">
        <v>30000</v>
      </c>
      <c r="C10" s="14">
        <f>B10*1</f>
        <v>30000</v>
      </c>
      <c r="D10" s="13"/>
    </row>
    <row r="11" spans="1:4" ht="15.75">
      <c r="A11" s="15">
        <v>44289</v>
      </c>
      <c r="B11" s="14">
        <v>15000</v>
      </c>
      <c r="C11" s="14">
        <f>B11*2</f>
        <v>30000</v>
      </c>
      <c r="D11" s="13"/>
    </row>
    <row r="12" spans="1:4" ht="15.75">
      <c r="A12" s="15">
        <v>44413</v>
      </c>
      <c r="B12" s="14">
        <v>8000</v>
      </c>
      <c r="C12" s="14">
        <f>B12*4</f>
        <v>32000</v>
      </c>
      <c r="D12" s="13"/>
    </row>
    <row r="13" spans="1:4" ht="15.75">
      <c r="A13" s="9" t="s">
        <v>229</v>
      </c>
      <c r="B13" s="9">
        <v>4000</v>
      </c>
      <c r="C13" s="9">
        <f>B13*8</f>
        <v>32000</v>
      </c>
      <c r="D13" s="13"/>
    </row>
    <row r="14" spans="1:4" ht="15.75">
      <c r="A14" s="12" t="s">
        <v>230</v>
      </c>
      <c r="B14" s="9"/>
      <c r="C14" s="12">
        <f>SUM(C9:C13)</f>
        <v>174000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44</v>
      </c>
      <c r="C2" s="9">
        <v>1000</v>
      </c>
      <c r="D2" s="9">
        <f>B2*C2</f>
        <v>44000</v>
      </c>
    </row>
    <row r="3" spans="1:4" ht="15.75">
      <c r="A3" s="9" t="s">
        <v>224</v>
      </c>
      <c r="B3" s="9"/>
      <c r="C3" s="9"/>
      <c r="D3" s="9">
        <f>D2-2000</f>
        <v>42000</v>
      </c>
    </row>
    <row r="4" spans="1:4" ht="15.75">
      <c r="A4" s="9" t="s">
        <v>225</v>
      </c>
      <c r="B4" s="9"/>
      <c r="C4" s="9"/>
      <c r="D4" s="9">
        <v>9000</v>
      </c>
    </row>
    <row r="5" spans="1:4" ht="15.75">
      <c r="A5" s="9" t="s">
        <v>226</v>
      </c>
      <c r="B5" s="9"/>
      <c r="C5" s="9"/>
      <c r="D5" s="12">
        <v>33000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10000</v>
      </c>
      <c r="C9" s="14">
        <f>B9*1</f>
        <v>10000</v>
      </c>
      <c r="D9" s="13"/>
    </row>
    <row r="10" spans="1:4" ht="15.75">
      <c r="A10" s="14">
        <v>2</v>
      </c>
      <c r="B10" s="14">
        <v>7000</v>
      </c>
      <c r="C10" s="14">
        <f>B10*1</f>
        <v>7000</v>
      </c>
      <c r="D10" s="13"/>
    </row>
    <row r="11" spans="1:4" ht="15.75">
      <c r="A11" s="15">
        <v>44289</v>
      </c>
      <c r="B11" s="14">
        <v>5000</v>
      </c>
      <c r="C11" s="14">
        <f>B11*2</f>
        <v>10000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33000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91</v>
      </c>
      <c r="C2" s="9">
        <v>0</v>
      </c>
      <c r="D2" s="9">
        <v>208000</v>
      </c>
    </row>
    <row r="3" spans="1:4" ht="15.75">
      <c r="A3" s="9" t="s">
        <v>224</v>
      </c>
      <c r="B3" s="9"/>
      <c r="C3" s="9"/>
      <c r="D3" s="9">
        <v>0</v>
      </c>
    </row>
    <row r="4" spans="1:4" ht="15.75">
      <c r="A4" s="9" t="s">
        <v>225</v>
      </c>
      <c r="B4" s="9"/>
      <c r="C4" s="9"/>
      <c r="D4" s="9">
        <v>0</v>
      </c>
    </row>
    <row r="5" spans="1:4" ht="15.75">
      <c r="A5" s="9" t="s">
        <v>226</v>
      </c>
      <c r="B5" s="9"/>
      <c r="C5" s="9"/>
      <c r="D5" s="12">
        <v>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25000</v>
      </c>
      <c r="C9" s="14">
        <f>B9*1</f>
        <v>25000</v>
      </c>
      <c r="D9" s="13"/>
    </row>
    <row r="10" spans="1:4" ht="15.75">
      <c r="A10" s="14">
        <v>2</v>
      </c>
      <c r="B10" s="14">
        <v>15000</v>
      </c>
      <c r="C10" s="14">
        <f>B10*1</f>
        <v>15000</v>
      </c>
      <c r="D10" s="13"/>
    </row>
    <row r="11" spans="1:4" ht="15.75">
      <c r="A11" s="15">
        <v>44289</v>
      </c>
      <c r="B11" s="14">
        <v>10000</v>
      </c>
      <c r="C11" s="14">
        <f>B11*2</f>
        <v>20000</v>
      </c>
      <c r="D11" s="13"/>
    </row>
    <row r="12" spans="1:4" ht="15.75">
      <c r="A12" s="15">
        <v>44413</v>
      </c>
      <c r="B12" s="14">
        <v>5000</v>
      </c>
      <c r="C12" s="14">
        <f>B12*4</f>
        <v>20000</v>
      </c>
      <c r="D12" s="13"/>
    </row>
    <row r="13" spans="1:4" ht="15.75">
      <c r="A13" s="9" t="s">
        <v>229</v>
      </c>
      <c r="B13" s="9">
        <v>3000</v>
      </c>
      <c r="C13" s="9">
        <f>B13*8</f>
        <v>24000</v>
      </c>
      <c r="D13" s="13"/>
    </row>
    <row r="14" spans="1:4" ht="15.75">
      <c r="A14" s="12" t="s">
        <v>230</v>
      </c>
      <c r="B14" s="9"/>
      <c r="C14" s="12">
        <f>SUM(C9:C13)</f>
        <v>104000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32</v>
      </c>
      <c r="C2" s="9">
        <v>1000</v>
      </c>
      <c r="D2" s="9">
        <f>B2*C2</f>
        <v>32000</v>
      </c>
    </row>
    <row r="3" spans="1:4" ht="15.75">
      <c r="A3" s="9" t="s">
        <v>224</v>
      </c>
      <c r="B3" s="9"/>
      <c r="C3" s="9"/>
      <c r="D3" s="9">
        <f>D2-2000</f>
        <v>30000</v>
      </c>
    </row>
    <row r="4" spans="1:4" ht="15.75">
      <c r="A4" s="9" t="s">
        <v>225</v>
      </c>
      <c r="B4" s="9"/>
      <c r="C4" s="9"/>
      <c r="D4" s="9">
        <v>6000</v>
      </c>
    </row>
    <row r="5" spans="1:4" ht="15.75">
      <c r="A5" s="9" t="s">
        <v>226</v>
      </c>
      <c r="B5" s="9"/>
      <c r="C5" s="9"/>
      <c r="D5" s="12">
        <f>D3-D4</f>
        <v>24000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7500</v>
      </c>
      <c r="C9" s="14">
        <f>B9*1</f>
        <v>7500</v>
      </c>
      <c r="D9" s="13"/>
    </row>
    <row r="10" spans="1:4" ht="15.75">
      <c r="A10" s="14">
        <v>2</v>
      </c>
      <c r="B10" s="14">
        <v>4500</v>
      </c>
      <c r="C10" s="14">
        <v>4500</v>
      </c>
      <c r="D10" s="13"/>
    </row>
    <row r="11" spans="1:4" ht="15.75">
      <c r="A11" s="15">
        <v>44289</v>
      </c>
      <c r="B11" s="14">
        <v>3000</v>
      </c>
      <c r="C11" s="14">
        <f>B11*2</f>
        <v>6000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24000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40</v>
      </c>
      <c r="C2" s="9">
        <v>1000</v>
      </c>
      <c r="D2" s="9">
        <f>B2*C2</f>
        <v>40000</v>
      </c>
    </row>
    <row r="3" spans="1:4" ht="15.75">
      <c r="A3" s="9" t="s">
        <v>224</v>
      </c>
      <c r="B3" s="9"/>
      <c r="C3" s="9"/>
      <c r="D3" s="9">
        <f>D2-2000</f>
        <v>38000</v>
      </c>
    </row>
    <row r="4" spans="1:4" ht="15.75">
      <c r="A4" s="9" t="s">
        <v>225</v>
      </c>
      <c r="B4" s="9"/>
      <c r="C4" s="9"/>
      <c r="D4" s="9">
        <v>7500</v>
      </c>
    </row>
    <row r="5" spans="1:4" ht="15.75">
      <c r="A5" s="9" t="s">
        <v>226</v>
      </c>
      <c r="B5" s="9"/>
      <c r="C5" s="9"/>
      <c r="D5" s="12">
        <f>D3-D4</f>
        <v>30500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10000</v>
      </c>
      <c r="C9" s="14">
        <f>B9*1</f>
        <v>10000</v>
      </c>
      <c r="D9" s="13"/>
    </row>
    <row r="10" spans="1:4" ht="15.75">
      <c r="A10" s="14">
        <v>2</v>
      </c>
      <c r="B10" s="14">
        <v>6500</v>
      </c>
      <c r="C10" s="14">
        <v>6500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30500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39</v>
      </c>
      <c r="C2" s="9">
        <v>1000</v>
      </c>
      <c r="D2" s="9">
        <f>B2*C2</f>
        <v>39000</v>
      </c>
    </row>
    <row r="3" spans="1:4" ht="15.75">
      <c r="A3" s="9" t="s">
        <v>224</v>
      </c>
      <c r="B3" s="9"/>
      <c r="C3" s="9"/>
      <c r="D3" s="9">
        <f>D2-2000</f>
        <v>37000</v>
      </c>
    </row>
    <row r="4" spans="1:4" ht="15.75">
      <c r="A4" s="9" t="s">
        <v>225</v>
      </c>
      <c r="B4" s="9"/>
      <c r="C4" s="9"/>
      <c r="D4" s="9">
        <v>7500</v>
      </c>
    </row>
    <row r="5" spans="1:4" ht="15.75">
      <c r="A5" s="9" t="s">
        <v>226</v>
      </c>
      <c r="B5" s="9"/>
      <c r="C5" s="9"/>
      <c r="D5" s="12">
        <f>D3-D4</f>
        <v>29500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10000</v>
      </c>
      <c r="C9" s="14">
        <f>B9*1</f>
        <v>10000</v>
      </c>
      <c r="D9" s="13"/>
    </row>
    <row r="10" spans="1:4" ht="15.75">
      <c r="A10" s="14">
        <v>2</v>
      </c>
      <c r="B10" s="14">
        <v>6000</v>
      </c>
      <c r="C10" s="14">
        <v>6000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30000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4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26" width="28.57421875" style="0" customWidth="1"/>
  </cols>
  <sheetData>
    <row r="1" spans="1:4" ht="111.75" customHeight="1">
      <c r="A1" s="8">
        <v>1</v>
      </c>
      <c r="B1" s="8">
        <v>2</v>
      </c>
      <c r="C1" s="8">
        <v>3</v>
      </c>
      <c r="D1" s="8">
        <v>4</v>
      </c>
    </row>
    <row r="2" spans="1:4" ht="111.75" customHeight="1">
      <c r="A2" s="8">
        <v>5</v>
      </c>
      <c r="B2" s="8">
        <v>6</v>
      </c>
      <c r="C2" s="8">
        <v>7</v>
      </c>
      <c r="D2" s="8">
        <v>8</v>
      </c>
    </row>
    <row r="3" spans="1:4" ht="111.75" customHeight="1">
      <c r="A3" s="8">
        <v>9</v>
      </c>
      <c r="B3" s="8">
        <v>10</v>
      </c>
      <c r="C3" s="8">
        <v>11</v>
      </c>
      <c r="D3" s="8">
        <v>12</v>
      </c>
    </row>
    <row r="4" spans="1:4" ht="111.75" customHeight="1">
      <c r="A4" s="8">
        <v>13</v>
      </c>
      <c r="B4" s="8">
        <v>14</v>
      </c>
      <c r="C4" s="8">
        <v>15</v>
      </c>
      <c r="D4" s="8">
        <v>16</v>
      </c>
    </row>
    <row r="5" ht="111.75" customHeight="1"/>
    <row r="6" ht="111.75" customHeight="1"/>
    <row r="7" ht="111.75" customHeight="1"/>
    <row r="8" ht="111.75" customHeight="1"/>
    <row r="9" ht="111.75" customHeight="1"/>
    <row r="10" ht="111.75" customHeight="1"/>
    <row r="11" ht="111.75" customHeight="1"/>
    <row r="12" ht="111.75" customHeight="1"/>
    <row r="13" ht="111.75" customHeight="1"/>
    <row r="14" ht="111.75" customHeight="1"/>
    <row r="15" ht="111.75" customHeight="1"/>
    <row r="16" ht="111.75" customHeight="1"/>
    <row r="17" ht="111.75" customHeight="1"/>
    <row r="18" ht="111.75" customHeight="1"/>
    <row r="19" ht="111.75" customHeight="1"/>
    <row r="20" ht="111.75" customHeight="1"/>
    <row r="21" ht="111.75" customHeight="1"/>
    <row r="22" ht="111.75" customHeight="1"/>
    <row r="23" ht="111.75" customHeight="1"/>
    <row r="24" ht="111.75" customHeight="1"/>
    <row r="25" ht="111.75" customHeight="1"/>
    <row r="26" ht="111.75" customHeight="1"/>
    <row r="27" ht="111.75" customHeight="1"/>
    <row r="28" ht="111.75" customHeight="1"/>
    <row r="29" ht="111.75" customHeight="1"/>
    <row r="30" ht="111.75" customHeight="1"/>
    <row r="31" ht="111.75" customHeight="1"/>
    <row r="32" ht="111.75" customHeight="1"/>
    <row r="33" ht="111.75" customHeight="1"/>
    <row r="34" ht="111.75" customHeight="1"/>
    <row r="35" ht="111.75" customHeight="1"/>
    <row r="36" ht="111.75" customHeight="1"/>
    <row r="37" ht="111.75" customHeight="1"/>
    <row r="38" ht="111.75" customHeight="1"/>
    <row r="39" ht="111.75" customHeight="1"/>
    <row r="40" ht="111.75" customHeight="1"/>
    <row r="41" ht="111.75" customHeight="1"/>
    <row r="42" ht="111.75" customHeight="1"/>
    <row r="43" ht="111.75" customHeight="1"/>
    <row r="44" ht="111.75" customHeight="1"/>
    <row r="45" ht="111.75" customHeight="1"/>
    <row r="46" ht="111.75" customHeight="1"/>
    <row r="47" ht="111.75" customHeight="1"/>
    <row r="48" ht="111.75" customHeight="1"/>
    <row r="49" ht="111.75" customHeight="1"/>
    <row r="50" ht="111.75" customHeight="1"/>
    <row r="51" ht="111.75" customHeight="1"/>
    <row r="52" ht="111.75" customHeight="1"/>
    <row r="53" ht="111.75" customHeight="1"/>
    <row r="54" ht="111.75" customHeight="1"/>
    <row r="55" ht="111.75" customHeight="1"/>
    <row r="56" ht="111.75" customHeight="1"/>
    <row r="57" ht="111.75" customHeight="1"/>
    <row r="58" ht="111.75" customHeight="1"/>
    <row r="59" ht="111.75" customHeight="1"/>
    <row r="60" ht="111.75" customHeight="1"/>
    <row r="61" ht="111.75" customHeight="1"/>
    <row r="62" ht="111.75" customHeight="1"/>
    <row r="63" ht="111.75" customHeight="1"/>
    <row r="64" ht="111.75" customHeight="1"/>
    <row r="65" ht="111.75" customHeight="1"/>
    <row r="66" ht="111.75" customHeight="1"/>
    <row r="67" ht="111.75" customHeight="1"/>
    <row r="68" ht="111.75" customHeight="1"/>
    <row r="69" ht="111.75" customHeight="1"/>
    <row r="70" ht="111.75" customHeight="1"/>
    <row r="71" ht="111.75" customHeight="1"/>
    <row r="72" ht="111.75" customHeight="1"/>
    <row r="73" ht="111.75" customHeight="1"/>
    <row r="74" ht="111.75" customHeight="1"/>
    <row r="75" ht="111.75" customHeight="1"/>
    <row r="76" ht="111.75" customHeight="1"/>
    <row r="77" ht="111.75" customHeight="1"/>
    <row r="78" ht="111.75" customHeight="1"/>
    <row r="79" ht="111.75" customHeight="1"/>
    <row r="80" ht="111.75" customHeight="1"/>
    <row r="81" ht="111.75" customHeight="1"/>
    <row r="82" ht="111.75" customHeight="1"/>
    <row r="83" ht="111.75" customHeight="1"/>
    <row r="84" ht="111.75" customHeight="1"/>
    <row r="85" ht="111.75" customHeight="1"/>
    <row r="86" ht="111.75" customHeight="1"/>
    <row r="87" ht="111.75" customHeight="1"/>
    <row r="88" ht="111.75" customHeight="1"/>
    <row r="89" ht="111.75" customHeight="1"/>
    <row r="90" ht="111.75" customHeight="1"/>
    <row r="91" ht="111.75" customHeight="1"/>
    <row r="92" ht="111.75" customHeight="1"/>
    <row r="93" ht="111.75" customHeight="1"/>
    <row r="94" ht="111.75" customHeight="1"/>
    <row r="95" ht="111.75" customHeight="1"/>
    <row r="96" ht="111.75" customHeight="1"/>
    <row r="97" ht="111.75" customHeight="1"/>
    <row r="98" ht="111.75" customHeight="1"/>
    <row r="99" ht="111.75" customHeight="1"/>
    <row r="100" ht="111.75" customHeight="1"/>
    <row r="101" ht="111.75" customHeight="1"/>
    <row r="102" ht="111.75" customHeight="1"/>
    <row r="103" ht="111.75" customHeight="1"/>
    <row r="104" ht="111.75" customHeight="1"/>
    <row r="105" ht="111.75" customHeight="1"/>
    <row r="106" ht="111.75" customHeight="1"/>
    <row r="107" ht="111.75" customHeight="1"/>
    <row r="108" ht="111.75" customHeight="1"/>
    <row r="109" ht="111.75" customHeight="1"/>
    <row r="110" ht="111.75" customHeight="1"/>
    <row r="111" ht="111.75" customHeight="1"/>
    <row r="112" ht="111.75" customHeight="1"/>
    <row r="113" ht="111.75" customHeight="1"/>
    <row r="114" ht="111.75" customHeight="1"/>
    <row r="115" ht="111.75" customHeight="1"/>
    <row r="116" ht="111.75" customHeight="1"/>
    <row r="117" ht="111.75" customHeight="1"/>
    <row r="118" ht="111.75" customHeight="1"/>
    <row r="119" ht="111.75" customHeight="1"/>
    <row r="120" ht="111.75" customHeight="1"/>
    <row r="121" ht="111.75" customHeight="1"/>
    <row r="122" ht="111.75" customHeight="1"/>
    <row r="123" ht="111.75" customHeight="1"/>
    <row r="124" ht="111.75" customHeight="1"/>
    <row r="125" ht="111.75" customHeight="1"/>
    <row r="126" ht="111.75" customHeight="1"/>
    <row r="127" ht="111.75" customHeight="1"/>
    <row r="128" ht="111.75" customHeight="1"/>
    <row r="129" ht="111.75" customHeight="1"/>
    <row r="130" ht="111.75" customHeight="1"/>
    <row r="131" ht="111.75" customHeight="1"/>
    <row r="132" ht="111.75" customHeight="1"/>
    <row r="133" ht="111.75" customHeight="1"/>
    <row r="134" ht="111.75" customHeight="1"/>
    <row r="135" ht="111.75" customHeight="1"/>
    <row r="136" ht="111.75" customHeight="1"/>
    <row r="137" ht="111.75" customHeight="1"/>
    <row r="138" ht="111.75" customHeight="1"/>
    <row r="139" ht="111.75" customHeight="1"/>
    <row r="140" ht="111.75" customHeight="1"/>
    <row r="141" ht="111.75" customHeight="1"/>
    <row r="142" ht="111.75" customHeight="1"/>
    <row r="143" ht="111.75" customHeight="1"/>
    <row r="144" ht="111.75" customHeight="1"/>
    <row r="145" ht="111.75" customHeight="1"/>
    <row r="146" ht="111.75" customHeight="1"/>
    <row r="147" ht="111.75" customHeight="1"/>
    <row r="148" ht="111.75" customHeight="1"/>
    <row r="149" ht="111.75" customHeight="1"/>
    <row r="150" ht="111.75" customHeight="1"/>
    <row r="151" ht="111.75" customHeight="1"/>
    <row r="152" ht="111.75" customHeight="1"/>
    <row r="153" ht="111.75" customHeight="1"/>
    <row r="154" ht="111.75" customHeight="1"/>
    <row r="155" ht="111.75" customHeight="1"/>
    <row r="156" ht="111.75" customHeight="1"/>
    <row r="157" ht="111.75" customHeight="1"/>
    <row r="158" ht="111.75" customHeight="1"/>
    <row r="159" ht="111.75" customHeight="1"/>
    <row r="160" ht="111.75" customHeight="1"/>
    <row r="161" ht="111.75" customHeight="1"/>
    <row r="162" ht="111.75" customHeight="1"/>
    <row r="163" ht="111.75" customHeight="1"/>
    <row r="164" ht="111.75" customHeight="1"/>
    <row r="165" ht="111.75" customHeight="1"/>
    <row r="166" ht="111.75" customHeight="1"/>
    <row r="167" ht="111.75" customHeight="1"/>
    <row r="168" ht="111.75" customHeight="1"/>
    <row r="169" ht="111.75" customHeight="1"/>
    <row r="170" ht="111.75" customHeight="1"/>
    <row r="171" ht="111.75" customHeight="1"/>
    <row r="172" ht="111.75" customHeight="1"/>
    <row r="173" ht="111.75" customHeight="1"/>
    <row r="174" ht="111.75" customHeight="1"/>
    <row r="175" ht="111.75" customHeight="1"/>
    <row r="176" ht="111.75" customHeight="1"/>
    <row r="177" ht="111.75" customHeight="1"/>
    <row r="178" ht="111.75" customHeight="1"/>
    <row r="179" ht="111.75" customHeight="1"/>
    <row r="180" ht="111.75" customHeight="1"/>
    <row r="181" ht="111.75" customHeight="1"/>
    <row r="182" ht="111.75" customHeight="1"/>
    <row r="183" ht="111.75" customHeight="1"/>
    <row r="184" ht="111.75" customHeight="1"/>
    <row r="185" ht="111.75" customHeight="1"/>
    <row r="186" ht="111.75" customHeight="1"/>
    <row r="187" ht="111.75" customHeight="1"/>
    <row r="188" ht="111.75" customHeight="1"/>
    <row r="189" ht="111.75" customHeight="1"/>
    <row r="190" ht="111.75" customHeight="1"/>
    <row r="191" ht="111.75" customHeight="1"/>
    <row r="192" ht="111.75" customHeight="1"/>
    <row r="193" ht="111.75" customHeight="1"/>
    <row r="194" ht="111.75" customHeight="1"/>
    <row r="195" ht="111.75" customHeight="1"/>
    <row r="196" ht="111.75" customHeight="1"/>
    <row r="197" ht="111.75" customHeight="1"/>
    <row r="198" ht="111.75" customHeight="1"/>
    <row r="199" ht="111.75" customHeight="1"/>
    <row r="200" ht="111.75" customHeight="1"/>
    <row r="201" ht="111.75" customHeight="1"/>
    <row r="202" ht="111.75" customHeight="1"/>
    <row r="203" ht="111.75" customHeight="1"/>
    <row r="204" ht="111.75" customHeight="1"/>
    <row r="205" ht="111.75" customHeight="1"/>
    <row r="206" ht="111.75" customHeight="1"/>
    <row r="207" ht="111.75" customHeight="1"/>
    <row r="208" ht="111.75" customHeight="1"/>
    <row r="209" ht="111.75" customHeight="1"/>
    <row r="210" ht="111.75" customHeight="1"/>
    <row r="211" ht="111.75" customHeight="1"/>
    <row r="212" ht="111.75" customHeight="1"/>
    <row r="213" ht="111.75" customHeight="1"/>
    <row r="214" ht="111.75" customHeight="1"/>
    <row r="215" ht="111.75" customHeight="1"/>
    <row r="216" ht="111.75" customHeight="1"/>
    <row r="217" ht="111.75" customHeight="1"/>
    <row r="218" ht="111.75" customHeight="1"/>
    <row r="219" ht="111.75" customHeight="1"/>
    <row r="220" ht="111.75" customHeight="1"/>
    <row r="221" ht="111.75" customHeight="1"/>
    <row r="222" ht="111.75" customHeight="1"/>
    <row r="223" ht="111.75" customHeight="1"/>
    <row r="224" ht="111.75" customHeight="1"/>
    <row r="225" ht="111.75" customHeight="1"/>
    <row r="226" ht="111.75" customHeight="1"/>
    <row r="227" ht="111.75" customHeight="1"/>
    <row r="228" ht="111.75" customHeight="1"/>
    <row r="229" ht="111.75" customHeight="1"/>
    <row r="230" ht="111.75" customHeight="1"/>
    <row r="231" ht="111.75" customHeight="1"/>
    <row r="232" ht="111.75" customHeight="1"/>
    <row r="233" ht="111.75" customHeight="1"/>
    <row r="234" ht="111.75" customHeight="1"/>
    <row r="235" ht="111.75" customHeight="1"/>
    <row r="236" ht="111.75" customHeight="1"/>
    <row r="237" ht="111.75" customHeight="1"/>
    <row r="238" ht="111.75" customHeight="1"/>
    <row r="239" ht="111.75" customHeight="1"/>
    <row r="240" ht="111.75" customHeight="1"/>
    <row r="241" ht="111.75" customHeight="1"/>
    <row r="242" ht="111.75" customHeight="1"/>
    <row r="243" ht="111.75" customHeight="1"/>
    <row r="244" ht="111.75" customHeight="1"/>
    <row r="245" ht="111.75" customHeight="1"/>
    <row r="246" ht="111.75" customHeight="1"/>
    <row r="247" ht="111.75" customHeight="1"/>
    <row r="248" ht="111.75" customHeight="1"/>
    <row r="249" ht="111.75" customHeight="1"/>
    <row r="250" ht="111.75" customHeight="1"/>
    <row r="251" ht="111.75" customHeight="1"/>
    <row r="252" ht="111.75" customHeight="1"/>
    <row r="253" ht="111.75" customHeight="1"/>
    <row r="254" ht="111.75" customHeight="1"/>
    <row r="255" ht="111.75" customHeight="1"/>
    <row r="256" ht="111.75" customHeight="1"/>
    <row r="257" ht="111.75" customHeight="1"/>
    <row r="258" ht="111.75" customHeight="1"/>
    <row r="259" ht="111.75" customHeight="1"/>
    <row r="260" ht="111.75" customHeight="1"/>
    <row r="261" ht="111.75" customHeight="1"/>
    <row r="262" ht="111.75" customHeight="1"/>
    <row r="263" ht="111.75" customHeight="1"/>
    <row r="264" ht="111.75" customHeight="1"/>
    <row r="265" ht="111.75" customHeight="1"/>
    <row r="266" ht="111.75" customHeight="1"/>
    <row r="267" ht="111.75" customHeight="1"/>
    <row r="268" ht="111.75" customHeight="1"/>
    <row r="269" ht="111.75" customHeight="1"/>
    <row r="270" ht="111.75" customHeight="1"/>
    <row r="271" ht="111.75" customHeight="1"/>
    <row r="272" ht="111.75" customHeight="1"/>
    <row r="273" ht="111.75" customHeight="1"/>
    <row r="274" ht="111.75" customHeight="1"/>
    <row r="275" ht="111.75" customHeight="1"/>
    <row r="276" ht="111.75" customHeight="1"/>
    <row r="277" ht="111.75" customHeight="1"/>
    <row r="278" ht="111.75" customHeight="1"/>
    <row r="279" ht="111.75" customHeight="1"/>
    <row r="280" ht="111.75" customHeight="1"/>
    <row r="281" ht="111.75" customHeight="1"/>
    <row r="282" ht="111.75" customHeight="1"/>
    <row r="283" ht="111.75" customHeight="1"/>
    <row r="284" ht="111.75" customHeight="1"/>
    <row r="285" ht="111.75" customHeight="1"/>
    <row r="286" ht="111.75" customHeight="1"/>
    <row r="287" ht="111.75" customHeight="1"/>
    <row r="288" ht="111.75" customHeight="1"/>
    <row r="289" ht="111.75" customHeight="1"/>
    <row r="290" ht="111.75" customHeight="1"/>
    <row r="291" ht="111.75" customHeight="1"/>
    <row r="292" ht="111.75" customHeight="1"/>
    <row r="293" ht="111.75" customHeight="1"/>
    <row r="294" ht="111.75" customHeight="1"/>
    <row r="295" ht="111.75" customHeight="1"/>
    <row r="296" ht="111.75" customHeight="1"/>
    <row r="297" ht="111.75" customHeight="1"/>
    <row r="298" ht="111.75" customHeight="1"/>
    <row r="299" ht="111.75" customHeight="1"/>
    <row r="300" ht="111.75" customHeight="1"/>
    <row r="301" ht="111.75" customHeight="1"/>
    <row r="302" ht="111.75" customHeight="1"/>
    <row r="303" ht="111.75" customHeight="1"/>
    <row r="304" ht="111.75" customHeight="1"/>
    <row r="305" ht="111.75" customHeight="1"/>
    <row r="306" ht="111.75" customHeight="1"/>
    <row r="307" ht="111.75" customHeight="1"/>
    <row r="308" ht="111.75" customHeight="1"/>
    <row r="309" ht="111.75" customHeight="1"/>
    <row r="310" ht="111.75" customHeight="1"/>
    <row r="311" ht="111.75" customHeight="1"/>
    <row r="312" ht="111.75" customHeight="1"/>
    <row r="313" ht="111.75" customHeight="1"/>
    <row r="314" ht="111.75" customHeight="1"/>
    <row r="315" ht="111.75" customHeight="1"/>
    <row r="316" ht="111.75" customHeight="1"/>
    <row r="317" ht="111.75" customHeight="1"/>
    <row r="318" ht="111.75" customHeight="1"/>
    <row r="319" ht="111.75" customHeight="1"/>
    <row r="320" ht="111.75" customHeight="1"/>
    <row r="321" ht="111.75" customHeight="1"/>
    <row r="322" ht="111.75" customHeight="1"/>
    <row r="323" ht="111.75" customHeight="1"/>
    <row r="324" ht="111.75" customHeight="1"/>
    <row r="325" ht="111.75" customHeight="1"/>
    <row r="326" ht="111.75" customHeight="1"/>
    <row r="327" ht="111.75" customHeight="1"/>
    <row r="328" ht="111.75" customHeight="1"/>
    <row r="329" ht="111.75" customHeight="1"/>
    <row r="330" ht="111.75" customHeight="1"/>
    <row r="331" ht="111.75" customHeight="1"/>
    <row r="332" ht="111.75" customHeight="1"/>
    <row r="333" ht="111.75" customHeight="1"/>
    <row r="334" ht="111.75" customHeight="1"/>
    <row r="335" ht="111.75" customHeight="1"/>
    <row r="336" ht="111.75" customHeight="1"/>
    <row r="337" ht="111.75" customHeight="1"/>
    <row r="338" ht="111.75" customHeight="1"/>
    <row r="339" ht="111.75" customHeight="1"/>
    <row r="340" ht="111.75" customHeight="1"/>
    <row r="341" ht="111.75" customHeight="1"/>
    <row r="342" ht="111.75" customHeight="1"/>
    <row r="343" ht="111.75" customHeight="1"/>
    <row r="344" ht="111.75" customHeight="1"/>
    <row r="345" ht="111.75" customHeight="1"/>
    <row r="346" ht="111.75" customHeight="1"/>
    <row r="347" ht="111.75" customHeight="1"/>
    <row r="348" ht="111.75" customHeight="1"/>
    <row r="349" ht="111.75" customHeight="1"/>
    <row r="350" ht="111.75" customHeight="1"/>
    <row r="351" ht="111.75" customHeight="1"/>
    <row r="352" ht="111.75" customHeight="1"/>
    <row r="353" ht="111.75" customHeight="1"/>
    <row r="354" ht="111.75" customHeight="1"/>
    <row r="355" ht="111.75" customHeight="1"/>
    <row r="356" ht="111.75" customHeight="1"/>
    <row r="357" ht="111.75" customHeight="1"/>
    <row r="358" ht="111.75" customHeight="1"/>
    <row r="359" ht="111.75" customHeight="1"/>
    <row r="360" ht="111.75" customHeight="1"/>
    <row r="361" ht="111.75" customHeight="1"/>
    <row r="362" ht="111.75" customHeight="1"/>
    <row r="363" ht="111.75" customHeight="1"/>
    <row r="364" ht="111.75" customHeight="1"/>
    <row r="365" ht="111.75" customHeight="1"/>
    <row r="366" ht="111.75" customHeight="1"/>
    <row r="367" ht="111.75" customHeight="1"/>
    <row r="368" ht="111.75" customHeight="1"/>
    <row r="369" ht="111.75" customHeight="1"/>
    <row r="370" ht="111.75" customHeight="1"/>
    <row r="371" ht="111.75" customHeight="1"/>
    <row r="372" ht="111.75" customHeight="1"/>
    <row r="373" ht="111.75" customHeight="1"/>
    <row r="374" ht="111.75" customHeight="1"/>
    <row r="375" ht="111.75" customHeight="1"/>
    <row r="376" ht="111.75" customHeight="1"/>
    <row r="377" ht="111.75" customHeight="1"/>
    <row r="378" ht="111.75" customHeight="1"/>
    <row r="379" ht="111.75" customHeight="1"/>
    <row r="380" ht="111.75" customHeight="1"/>
    <row r="381" ht="111.75" customHeight="1"/>
    <row r="382" ht="111.75" customHeight="1"/>
    <row r="383" ht="111.75" customHeight="1"/>
    <row r="384" ht="111.75" customHeight="1"/>
    <row r="385" ht="111.75" customHeight="1"/>
    <row r="386" ht="111.75" customHeight="1"/>
    <row r="387" ht="111.75" customHeight="1"/>
    <row r="388" ht="111.75" customHeight="1"/>
    <row r="389" ht="111.75" customHeight="1"/>
    <row r="390" ht="111.75" customHeight="1"/>
    <row r="391" ht="111.75" customHeight="1"/>
    <row r="392" ht="111.75" customHeight="1"/>
    <row r="393" ht="111.75" customHeight="1"/>
    <row r="394" ht="111.75" customHeight="1"/>
    <row r="395" ht="111.75" customHeight="1"/>
    <row r="396" ht="111.75" customHeight="1"/>
    <row r="397" ht="111.75" customHeight="1"/>
    <row r="398" ht="111.75" customHeight="1"/>
    <row r="399" ht="111.75" customHeight="1"/>
    <row r="400" ht="111.75" customHeight="1"/>
    <row r="401" ht="111.75" customHeight="1"/>
    <row r="402" ht="111.75" customHeight="1"/>
    <row r="403" ht="111.75" customHeight="1"/>
    <row r="404" ht="111.75" customHeight="1"/>
    <row r="405" ht="111.75" customHeight="1"/>
    <row r="406" ht="111.75" customHeight="1"/>
    <row r="407" ht="111.75" customHeight="1"/>
    <row r="408" ht="111.75" customHeight="1"/>
    <row r="409" ht="111.75" customHeight="1"/>
    <row r="410" ht="111.75" customHeight="1"/>
    <row r="411" ht="111.75" customHeight="1"/>
    <row r="412" ht="111.75" customHeight="1"/>
    <row r="413" ht="111.75" customHeight="1"/>
    <row r="414" ht="111.75" customHeight="1"/>
    <row r="415" ht="111.75" customHeight="1"/>
    <row r="416" ht="111.75" customHeight="1"/>
    <row r="417" ht="111.75" customHeight="1"/>
    <row r="418" ht="111.75" customHeight="1"/>
    <row r="419" ht="111.75" customHeight="1"/>
    <row r="420" ht="111.75" customHeight="1"/>
    <row r="421" ht="111.75" customHeight="1"/>
    <row r="422" ht="111.75" customHeight="1"/>
    <row r="423" ht="111.75" customHeight="1"/>
    <row r="424" ht="111.75" customHeight="1"/>
    <row r="425" ht="111.75" customHeight="1"/>
    <row r="426" ht="111.75" customHeight="1"/>
    <row r="427" ht="111.75" customHeight="1"/>
    <row r="428" ht="111.75" customHeight="1"/>
    <row r="429" ht="111.75" customHeight="1"/>
    <row r="430" ht="111.75" customHeight="1"/>
    <row r="431" ht="111.75" customHeight="1"/>
    <row r="432" ht="111.75" customHeight="1"/>
    <row r="433" ht="111.75" customHeight="1"/>
    <row r="434" ht="111.75" customHeight="1"/>
    <row r="435" ht="111.75" customHeight="1"/>
    <row r="436" ht="111.75" customHeight="1"/>
    <row r="437" ht="111.75" customHeight="1"/>
    <row r="438" ht="111.75" customHeight="1"/>
    <row r="439" ht="111.75" customHeight="1"/>
    <row r="440" ht="111.75" customHeight="1"/>
    <row r="441" ht="111.75" customHeight="1"/>
    <row r="442" ht="111.75" customHeight="1"/>
    <row r="443" ht="111.75" customHeight="1"/>
    <row r="444" ht="111.75" customHeight="1"/>
    <row r="445" ht="111.75" customHeight="1"/>
    <row r="446" ht="111.75" customHeight="1"/>
    <row r="447" ht="111.75" customHeight="1"/>
    <row r="448" ht="111.75" customHeight="1"/>
    <row r="449" ht="111.75" customHeight="1"/>
    <row r="450" ht="111.75" customHeight="1"/>
    <row r="451" ht="111.75" customHeight="1"/>
    <row r="452" ht="111.75" customHeight="1"/>
    <row r="453" ht="111.75" customHeight="1"/>
    <row r="454" ht="111.75" customHeight="1"/>
    <row r="455" ht="111.75" customHeight="1"/>
    <row r="456" ht="111.75" customHeight="1"/>
    <row r="457" ht="111.75" customHeight="1"/>
    <row r="458" ht="111.75" customHeight="1"/>
    <row r="459" ht="111.75" customHeight="1"/>
    <row r="460" ht="111.75" customHeight="1"/>
    <row r="461" ht="111.75" customHeight="1"/>
    <row r="462" ht="111.75" customHeight="1"/>
    <row r="463" ht="111.75" customHeight="1"/>
    <row r="464" ht="111.75" customHeight="1"/>
    <row r="465" ht="111.75" customHeight="1"/>
    <row r="466" ht="111.75" customHeight="1"/>
    <row r="467" ht="111.75" customHeight="1"/>
    <row r="468" ht="111.75" customHeight="1"/>
    <row r="469" ht="111.75" customHeight="1"/>
    <row r="470" ht="111.75" customHeight="1"/>
    <row r="471" ht="111.75" customHeight="1"/>
    <row r="472" ht="111.75" customHeight="1"/>
    <row r="473" ht="111.75" customHeight="1"/>
    <row r="474" ht="111.75" customHeight="1"/>
    <row r="475" ht="111.75" customHeight="1"/>
    <row r="476" ht="111.75" customHeight="1"/>
    <row r="477" ht="111.75" customHeight="1"/>
    <row r="478" ht="111.75" customHeight="1"/>
    <row r="479" ht="111.75" customHeight="1"/>
    <row r="480" ht="111.75" customHeight="1"/>
    <row r="481" ht="111.75" customHeight="1"/>
    <row r="482" ht="111.75" customHeight="1"/>
    <row r="483" ht="111.75" customHeight="1"/>
    <row r="484" ht="111.75" customHeight="1"/>
    <row r="485" ht="111.75" customHeight="1"/>
    <row r="486" ht="111.75" customHeight="1"/>
    <row r="487" ht="111.75" customHeight="1"/>
    <row r="488" ht="111.75" customHeight="1"/>
    <row r="489" ht="111.75" customHeight="1"/>
    <row r="490" ht="111.75" customHeight="1"/>
    <row r="491" ht="111.75" customHeight="1"/>
    <row r="492" ht="111.75" customHeight="1"/>
    <row r="493" ht="111.75" customHeight="1"/>
    <row r="494" ht="111.75" customHeight="1"/>
    <row r="495" ht="111.75" customHeight="1"/>
    <row r="496" ht="111.75" customHeight="1"/>
    <row r="497" ht="111.75" customHeight="1"/>
    <row r="498" ht="111.75" customHeight="1"/>
    <row r="499" ht="111.75" customHeight="1"/>
    <row r="500" ht="111.75" customHeight="1"/>
    <row r="501" ht="111.75" customHeight="1"/>
    <row r="502" ht="111.75" customHeight="1"/>
    <row r="503" ht="111.75" customHeight="1"/>
    <row r="504" ht="111.75" customHeight="1"/>
    <row r="505" ht="111.75" customHeight="1"/>
    <row r="506" ht="111.75" customHeight="1"/>
    <row r="507" ht="111.75" customHeight="1"/>
    <row r="508" ht="111.75" customHeight="1"/>
    <row r="509" ht="111.75" customHeight="1"/>
    <row r="510" ht="111.75" customHeight="1"/>
    <row r="511" ht="111.75" customHeight="1"/>
    <row r="512" ht="111.75" customHeight="1"/>
    <row r="513" ht="111.75" customHeight="1"/>
    <row r="514" ht="111.75" customHeight="1"/>
    <row r="515" ht="111.75" customHeight="1"/>
    <row r="516" ht="111.75" customHeight="1"/>
    <row r="517" ht="111.75" customHeight="1"/>
    <row r="518" ht="111.75" customHeight="1"/>
    <row r="519" ht="111.75" customHeight="1"/>
    <row r="520" ht="111.75" customHeight="1"/>
    <row r="521" ht="111.75" customHeight="1"/>
    <row r="522" ht="111.75" customHeight="1"/>
    <row r="523" ht="111.75" customHeight="1"/>
    <row r="524" ht="111.75" customHeight="1"/>
    <row r="525" ht="111.75" customHeight="1"/>
    <row r="526" ht="111.75" customHeight="1"/>
    <row r="527" ht="111.75" customHeight="1"/>
    <row r="528" ht="111.75" customHeight="1"/>
    <row r="529" ht="111.75" customHeight="1"/>
    <row r="530" ht="111.75" customHeight="1"/>
    <row r="531" ht="111.75" customHeight="1"/>
    <row r="532" ht="111.75" customHeight="1"/>
    <row r="533" ht="111.75" customHeight="1"/>
    <row r="534" ht="111.75" customHeight="1"/>
    <row r="535" ht="111.75" customHeight="1"/>
    <row r="536" ht="111.75" customHeight="1"/>
    <row r="537" ht="111.75" customHeight="1"/>
    <row r="538" ht="111.75" customHeight="1"/>
    <row r="539" ht="111.75" customHeight="1"/>
    <row r="540" ht="111.75" customHeight="1"/>
    <row r="541" ht="111.75" customHeight="1"/>
    <row r="542" ht="111.75" customHeight="1"/>
    <row r="543" ht="111.75" customHeight="1"/>
    <row r="544" ht="111.75" customHeight="1"/>
    <row r="545" ht="111.75" customHeight="1"/>
    <row r="546" ht="111.75" customHeight="1"/>
    <row r="547" ht="111.75" customHeight="1"/>
    <row r="548" ht="111.75" customHeight="1"/>
    <row r="549" ht="111.75" customHeight="1"/>
    <row r="550" ht="111.75" customHeight="1"/>
    <row r="551" ht="111.75" customHeight="1"/>
    <row r="552" ht="111.75" customHeight="1"/>
    <row r="553" ht="111.75" customHeight="1"/>
    <row r="554" ht="111.75" customHeight="1"/>
    <row r="555" ht="111.75" customHeight="1"/>
    <row r="556" ht="111.75" customHeight="1"/>
    <row r="557" ht="111.75" customHeight="1"/>
    <row r="558" ht="111.75" customHeight="1"/>
    <row r="559" ht="111.75" customHeight="1"/>
    <row r="560" ht="111.75" customHeight="1"/>
    <row r="561" ht="111.75" customHeight="1"/>
    <row r="562" ht="111.75" customHeight="1"/>
    <row r="563" ht="111.75" customHeight="1"/>
    <row r="564" ht="111.75" customHeight="1"/>
    <row r="565" ht="111.75" customHeight="1"/>
    <row r="566" ht="111.75" customHeight="1"/>
    <row r="567" ht="111.75" customHeight="1"/>
    <row r="568" ht="111.75" customHeight="1"/>
    <row r="569" ht="111.75" customHeight="1"/>
    <row r="570" ht="111.75" customHeight="1"/>
    <row r="571" ht="111.75" customHeight="1"/>
    <row r="572" ht="111.75" customHeight="1"/>
    <row r="573" ht="111.75" customHeight="1"/>
    <row r="574" ht="111.75" customHeight="1"/>
    <row r="575" ht="111.75" customHeight="1"/>
    <row r="576" ht="111.75" customHeight="1"/>
    <row r="577" ht="111.75" customHeight="1"/>
    <row r="578" ht="111.75" customHeight="1"/>
    <row r="579" ht="111.75" customHeight="1"/>
    <row r="580" ht="111.75" customHeight="1"/>
    <row r="581" ht="111.75" customHeight="1"/>
    <row r="582" ht="111.75" customHeight="1"/>
    <row r="583" ht="111.75" customHeight="1"/>
    <row r="584" ht="111.75" customHeight="1"/>
    <row r="585" ht="111.75" customHeight="1"/>
    <row r="586" ht="111.75" customHeight="1"/>
    <row r="587" ht="111.75" customHeight="1"/>
    <row r="588" ht="111.75" customHeight="1"/>
    <row r="589" ht="111.75" customHeight="1"/>
    <row r="590" ht="111.75" customHeight="1"/>
    <row r="591" ht="111.75" customHeight="1"/>
    <row r="592" ht="111.75" customHeight="1"/>
    <row r="593" ht="111.75" customHeight="1"/>
    <row r="594" ht="111.75" customHeight="1"/>
    <row r="595" ht="111.75" customHeight="1"/>
    <row r="596" ht="111.75" customHeight="1"/>
    <row r="597" ht="111.75" customHeight="1"/>
    <row r="598" ht="111.75" customHeight="1"/>
    <row r="599" ht="111.75" customHeight="1"/>
    <row r="600" ht="111.75" customHeight="1"/>
    <row r="601" ht="111.75" customHeight="1"/>
    <row r="602" ht="111.75" customHeight="1"/>
    <row r="603" ht="111.75" customHeight="1"/>
    <row r="604" ht="111.75" customHeight="1"/>
    <row r="605" ht="111.75" customHeight="1"/>
    <row r="606" ht="111.75" customHeight="1"/>
    <row r="607" ht="111.75" customHeight="1"/>
    <row r="608" ht="111.75" customHeight="1"/>
    <row r="609" ht="111.75" customHeight="1"/>
    <row r="610" ht="111.75" customHeight="1"/>
    <row r="611" ht="111.75" customHeight="1"/>
    <row r="612" ht="111.75" customHeight="1"/>
    <row r="613" ht="111.75" customHeight="1"/>
    <row r="614" ht="111.75" customHeight="1"/>
    <row r="615" ht="111.75" customHeight="1"/>
    <row r="616" ht="111.75" customHeight="1"/>
    <row r="617" ht="111.75" customHeight="1"/>
    <row r="618" ht="111.75" customHeight="1"/>
    <row r="619" ht="111.75" customHeight="1"/>
    <row r="620" ht="111.75" customHeight="1"/>
    <row r="621" ht="111.75" customHeight="1"/>
    <row r="622" ht="111.75" customHeight="1"/>
    <row r="623" ht="111.75" customHeight="1"/>
    <row r="624" ht="111.75" customHeight="1"/>
    <row r="625" ht="111.75" customHeight="1"/>
    <row r="626" ht="111.75" customHeight="1"/>
    <row r="627" ht="111.75" customHeight="1"/>
    <row r="628" ht="111.75" customHeight="1"/>
    <row r="629" ht="111.75" customHeight="1"/>
    <row r="630" ht="111.75" customHeight="1"/>
    <row r="631" ht="111.75" customHeight="1"/>
    <row r="632" ht="111.75" customHeight="1"/>
    <row r="633" ht="111.75" customHeight="1"/>
    <row r="634" ht="111.75" customHeight="1"/>
    <row r="635" ht="111.75" customHeight="1"/>
    <row r="636" ht="111.75" customHeight="1"/>
    <row r="637" ht="111.75" customHeight="1"/>
    <row r="638" ht="111.75" customHeight="1"/>
    <row r="639" ht="111.75" customHeight="1"/>
    <row r="640" ht="111.75" customHeight="1"/>
    <row r="641" ht="111.75" customHeight="1"/>
    <row r="642" ht="111.75" customHeight="1"/>
    <row r="643" ht="111.75" customHeight="1"/>
    <row r="644" ht="111.75" customHeight="1"/>
    <row r="645" ht="111.75" customHeight="1"/>
    <row r="646" ht="111.75" customHeight="1"/>
    <row r="647" ht="111.75" customHeight="1"/>
    <row r="648" ht="111.75" customHeight="1"/>
    <row r="649" ht="111.75" customHeight="1"/>
    <row r="650" ht="111.75" customHeight="1"/>
    <row r="651" ht="111.75" customHeight="1"/>
    <row r="652" ht="111.75" customHeight="1"/>
    <row r="653" ht="111.75" customHeight="1"/>
    <row r="654" ht="111.75" customHeight="1"/>
    <row r="655" ht="111.75" customHeight="1"/>
    <row r="656" ht="111.75" customHeight="1"/>
    <row r="657" ht="111.75" customHeight="1"/>
    <row r="658" ht="111.75" customHeight="1"/>
    <row r="659" ht="111.75" customHeight="1"/>
    <row r="660" ht="111.75" customHeight="1"/>
    <row r="661" ht="111.75" customHeight="1"/>
    <row r="662" ht="111.75" customHeight="1"/>
    <row r="663" ht="111.75" customHeight="1"/>
    <row r="664" ht="111.75" customHeight="1"/>
    <row r="665" ht="111.75" customHeight="1"/>
    <row r="666" ht="111.75" customHeight="1"/>
    <row r="667" ht="111.75" customHeight="1"/>
    <row r="668" ht="111.75" customHeight="1"/>
    <row r="669" ht="111.75" customHeight="1"/>
    <row r="670" ht="111.75" customHeight="1"/>
    <row r="671" ht="111.75" customHeight="1"/>
    <row r="672" ht="111.75" customHeight="1"/>
    <row r="673" ht="111.75" customHeight="1"/>
    <row r="674" ht="111.75" customHeight="1"/>
    <row r="675" ht="111.75" customHeight="1"/>
    <row r="676" ht="111.75" customHeight="1"/>
    <row r="677" ht="111.75" customHeight="1"/>
    <row r="678" ht="111.75" customHeight="1"/>
    <row r="679" ht="111.75" customHeight="1"/>
    <row r="680" ht="111.75" customHeight="1"/>
    <row r="681" ht="111.75" customHeight="1"/>
    <row r="682" ht="111.75" customHeight="1"/>
    <row r="683" ht="111.75" customHeight="1"/>
    <row r="684" ht="111.75" customHeight="1"/>
    <row r="685" ht="111.75" customHeight="1"/>
    <row r="686" ht="111.75" customHeight="1"/>
    <row r="687" ht="111.75" customHeight="1"/>
    <row r="688" ht="111.75" customHeight="1"/>
    <row r="689" ht="111.75" customHeight="1"/>
    <row r="690" ht="111.75" customHeight="1"/>
    <row r="691" ht="111.75" customHeight="1"/>
    <row r="692" ht="111.75" customHeight="1"/>
    <row r="693" ht="111.75" customHeight="1"/>
    <row r="694" ht="111.75" customHeight="1"/>
    <row r="695" ht="111.75" customHeight="1"/>
    <row r="696" ht="111.75" customHeight="1"/>
    <row r="697" ht="111.75" customHeight="1"/>
    <row r="698" ht="111.75" customHeight="1"/>
    <row r="699" ht="111.75" customHeight="1"/>
    <row r="700" ht="111.75" customHeight="1"/>
    <row r="701" ht="111.75" customHeight="1"/>
    <row r="702" ht="111.75" customHeight="1"/>
    <row r="703" ht="111.75" customHeight="1"/>
    <row r="704" ht="111.75" customHeight="1"/>
    <row r="705" ht="111.75" customHeight="1"/>
    <row r="706" ht="111.75" customHeight="1"/>
    <row r="707" ht="111.75" customHeight="1"/>
    <row r="708" ht="111.75" customHeight="1"/>
    <row r="709" ht="111.75" customHeight="1"/>
    <row r="710" ht="111.75" customHeight="1"/>
    <row r="711" ht="111.75" customHeight="1"/>
    <row r="712" ht="111.75" customHeight="1"/>
    <row r="713" ht="111.75" customHeight="1"/>
    <row r="714" ht="111.75" customHeight="1"/>
    <row r="715" ht="111.75" customHeight="1"/>
    <row r="716" ht="111.75" customHeight="1"/>
    <row r="717" ht="111.75" customHeight="1"/>
    <row r="718" ht="111.75" customHeight="1"/>
    <row r="719" ht="111.75" customHeight="1"/>
    <row r="720" ht="111.75" customHeight="1"/>
    <row r="721" ht="111.75" customHeight="1"/>
    <row r="722" ht="111.75" customHeight="1"/>
    <row r="723" ht="111.75" customHeight="1"/>
    <row r="724" ht="111.75" customHeight="1"/>
    <row r="725" ht="111.75" customHeight="1"/>
    <row r="726" ht="111.75" customHeight="1"/>
    <row r="727" ht="111.75" customHeight="1"/>
    <row r="728" ht="111.75" customHeight="1"/>
    <row r="729" ht="111.75" customHeight="1"/>
    <row r="730" ht="111.75" customHeight="1"/>
    <row r="731" ht="111.75" customHeight="1"/>
    <row r="732" ht="111.75" customHeight="1"/>
    <row r="733" ht="111.75" customHeight="1"/>
    <row r="734" ht="111.75" customHeight="1"/>
    <row r="735" ht="111.75" customHeight="1"/>
    <row r="736" ht="111.75" customHeight="1"/>
    <row r="737" ht="111.75" customHeight="1"/>
    <row r="738" ht="111.75" customHeight="1"/>
    <row r="739" ht="111.75" customHeight="1"/>
    <row r="740" ht="111.75" customHeight="1"/>
    <row r="741" ht="111.75" customHeight="1"/>
    <row r="742" ht="111.75" customHeight="1"/>
    <row r="743" ht="111.75" customHeight="1"/>
    <row r="744" ht="111.75" customHeight="1"/>
    <row r="745" ht="111.75" customHeight="1"/>
    <row r="746" ht="111.75" customHeight="1"/>
    <row r="747" ht="111.75" customHeight="1"/>
    <row r="748" ht="111.75" customHeight="1"/>
    <row r="749" ht="111.75" customHeight="1"/>
    <row r="750" ht="111.75" customHeight="1"/>
    <row r="751" ht="111.75" customHeight="1"/>
    <row r="752" ht="111.75" customHeight="1"/>
    <row r="753" ht="111.75" customHeight="1"/>
    <row r="754" ht="111.75" customHeight="1"/>
    <row r="755" ht="111.75" customHeight="1"/>
    <row r="756" ht="111.75" customHeight="1"/>
    <row r="757" ht="111.75" customHeight="1"/>
    <row r="758" ht="111.75" customHeight="1"/>
    <row r="759" ht="111.75" customHeight="1"/>
    <row r="760" ht="111.75" customHeight="1"/>
    <row r="761" ht="111.75" customHeight="1"/>
    <row r="762" ht="111.75" customHeight="1"/>
    <row r="763" ht="111.75" customHeight="1"/>
    <row r="764" ht="111.75" customHeight="1"/>
    <row r="765" ht="111.75" customHeight="1"/>
    <row r="766" ht="111.75" customHeight="1"/>
    <row r="767" ht="111.75" customHeight="1"/>
    <row r="768" ht="111.75" customHeight="1"/>
    <row r="769" ht="111.75" customHeight="1"/>
    <row r="770" ht="111.75" customHeight="1"/>
    <row r="771" ht="111.75" customHeight="1"/>
    <row r="772" ht="111.75" customHeight="1"/>
    <row r="773" ht="111.75" customHeight="1"/>
    <row r="774" ht="111.75" customHeight="1"/>
    <row r="775" ht="111.75" customHeight="1"/>
    <row r="776" ht="111.75" customHeight="1"/>
    <row r="777" ht="111.75" customHeight="1"/>
    <row r="778" ht="111.75" customHeight="1"/>
    <row r="779" ht="111.75" customHeight="1"/>
    <row r="780" ht="111.75" customHeight="1"/>
    <row r="781" ht="111.75" customHeight="1"/>
    <row r="782" ht="111.75" customHeight="1"/>
    <row r="783" ht="111.75" customHeight="1"/>
    <row r="784" ht="111.75" customHeight="1"/>
    <row r="785" ht="111.75" customHeight="1"/>
    <row r="786" ht="111.75" customHeight="1"/>
    <row r="787" ht="111.75" customHeight="1"/>
    <row r="788" ht="111.75" customHeight="1"/>
    <row r="789" ht="111.75" customHeight="1"/>
    <row r="790" ht="111.75" customHeight="1"/>
    <row r="791" ht="111.75" customHeight="1"/>
    <row r="792" ht="111.75" customHeight="1"/>
    <row r="793" ht="111.75" customHeight="1"/>
    <row r="794" ht="111.75" customHeight="1"/>
    <row r="795" ht="111.75" customHeight="1"/>
    <row r="796" ht="111.75" customHeight="1"/>
    <row r="797" ht="111.75" customHeight="1"/>
    <row r="798" ht="111.75" customHeight="1"/>
    <row r="799" ht="111.75" customHeight="1"/>
    <row r="800" ht="111.75" customHeight="1"/>
    <row r="801" ht="111.75" customHeight="1"/>
    <row r="802" ht="111.75" customHeight="1"/>
    <row r="803" ht="111.75" customHeight="1"/>
    <row r="804" ht="111.75" customHeight="1"/>
    <row r="805" ht="111.75" customHeight="1"/>
    <row r="806" ht="111.75" customHeight="1"/>
    <row r="807" ht="111.75" customHeight="1"/>
    <row r="808" ht="111.75" customHeight="1"/>
    <row r="809" ht="111.75" customHeight="1"/>
    <row r="810" ht="111.75" customHeight="1"/>
    <row r="811" ht="111.75" customHeight="1"/>
    <row r="812" ht="111.75" customHeight="1"/>
    <row r="813" ht="111.75" customHeight="1"/>
    <row r="814" ht="111.75" customHeight="1"/>
    <row r="815" ht="111.75" customHeight="1"/>
    <row r="816" ht="111.75" customHeight="1"/>
    <row r="817" ht="111.75" customHeight="1"/>
    <row r="818" ht="111.75" customHeight="1"/>
    <row r="819" ht="111.75" customHeight="1"/>
    <row r="820" ht="111.75" customHeight="1"/>
    <row r="821" ht="111.75" customHeight="1"/>
    <row r="822" ht="111.75" customHeight="1"/>
    <row r="823" ht="111.75" customHeight="1"/>
    <row r="824" ht="111.75" customHeight="1"/>
    <row r="825" ht="111.75" customHeight="1"/>
    <row r="826" ht="111.75" customHeight="1"/>
    <row r="827" ht="111.75" customHeight="1"/>
    <row r="828" ht="111.75" customHeight="1"/>
    <row r="829" ht="111.75" customHeight="1"/>
    <row r="830" ht="111.75" customHeight="1"/>
    <row r="831" ht="111.75" customHeight="1"/>
    <row r="832" ht="111.75" customHeight="1"/>
    <row r="833" ht="111.75" customHeight="1"/>
    <row r="834" ht="111.75" customHeight="1"/>
    <row r="835" ht="111.75" customHeight="1"/>
    <row r="836" ht="111.75" customHeight="1"/>
    <row r="837" ht="111.75" customHeight="1"/>
    <row r="838" ht="111.75" customHeight="1"/>
    <row r="839" ht="111.75" customHeight="1"/>
    <row r="840" ht="111.75" customHeight="1"/>
    <row r="841" ht="111.75" customHeight="1"/>
    <row r="842" ht="111.75" customHeight="1"/>
    <row r="843" ht="111.75" customHeight="1"/>
    <row r="844" ht="111.75" customHeight="1"/>
    <row r="845" ht="111.75" customHeight="1"/>
    <row r="846" ht="111.75" customHeight="1"/>
    <row r="847" ht="111.75" customHeight="1"/>
    <row r="848" ht="111.75" customHeight="1"/>
    <row r="849" ht="111.75" customHeight="1"/>
    <row r="850" ht="111.75" customHeight="1"/>
    <row r="851" ht="111.75" customHeight="1"/>
    <row r="852" ht="111.75" customHeight="1"/>
    <row r="853" ht="111.75" customHeight="1"/>
    <row r="854" ht="111.75" customHeight="1"/>
    <row r="855" ht="111.75" customHeight="1"/>
    <row r="856" ht="111.75" customHeight="1"/>
    <row r="857" ht="111.75" customHeight="1"/>
    <row r="858" ht="111.75" customHeight="1"/>
    <row r="859" ht="111.75" customHeight="1"/>
    <row r="860" ht="111.75" customHeight="1"/>
    <row r="861" ht="111.75" customHeight="1"/>
    <row r="862" ht="111.75" customHeight="1"/>
    <row r="863" ht="111.75" customHeight="1"/>
    <row r="864" ht="111.75" customHeight="1"/>
    <row r="865" ht="111.75" customHeight="1"/>
    <row r="866" ht="111.75" customHeight="1"/>
    <row r="867" ht="111.75" customHeight="1"/>
    <row r="868" ht="111.75" customHeight="1"/>
    <row r="869" ht="111.75" customHeight="1"/>
    <row r="870" ht="111.75" customHeight="1"/>
    <row r="871" ht="111.75" customHeight="1"/>
    <row r="872" ht="111.75" customHeight="1"/>
    <row r="873" ht="111.75" customHeight="1"/>
    <row r="874" ht="111.75" customHeight="1"/>
    <row r="875" ht="111.75" customHeight="1"/>
    <row r="876" ht="111.75" customHeight="1"/>
    <row r="877" ht="111.75" customHeight="1"/>
    <row r="878" ht="111.75" customHeight="1"/>
    <row r="879" ht="111.75" customHeight="1"/>
    <row r="880" ht="111.75" customHeight="1"/>
    <row r="881" ht="111.75" customHeight="1"/>
    <row r="882" ht="111.75" customHeight="1"/>
    <row r="883" ht="111.75" customHeight="1"/>
    <row r="884" ht="111.75" customHeight="1"/>
    <row r="885" ht="111.75" customHeight="1"/>
    <row r="886" ht="111.75" customHeight="1"/>
    <row r="887" ht="111.75" customHeight="1"/>
    <row r="888" ht="111.75" customHeight="1"/>
    <row r="889" ht="111.75" customHeight="1"/>
    <row r="890" ht="111.75" customHeight="1"/>
    <row r="891" ht="111.75" customHeight="1"/>
    <row r="892" ht="111.75" customHeight="1"/>
    <row r="893" ht="111.75" customHeight="1"/>
    <row r="894" ht="111.75" customHeight="1"/>
    <row r="895" ht="111.75" customHeight="1"/>
    <row r="896" ht="111.75" customHeight="1"/>
    <row r="897" ht="111.75" customHeight="1"/>
    <row r="898" ht="111.75" customHeight="1"/>
    <row r="899" ht="111.75" customHeight="1"/>
    <row r="900" ht="111.75" customHeight="1"/>
    <row r="901" ht="111.75" customHeight="1"/>
    <row r="902" ht="111.75" customHeight="1"/>
    <row r="903" ht="111.75" customHeight="1"/>
    <row r="904" ht="111.75" customHeight="1"/>
    <row r="905" ht="111.75" customHeight="1"/>
    <row r="906" ht="111.75" customHeight="1"/>
    <row r="907" ht="111.75" customHeight="1"/>
    <row r="908" ht="111.75" customHeight="1"/>
    <row r="909" ht="111.75" customHeight="1"/>
    <row r="910" ht="111.75" customHeight="1"/>
    <row r="911" ht="111.75" customHeight="1"/>
    <row r="912" ht="111.75" customHeight="1"/>
    <row r="913" ht="111.75" customHeight="1"/>
    <row r="914" ht="111.75" customHeight="1"/>
    <row r="915" ht="111.75" customHeight="1"/>
    <row r="916" ht="111.75" customHeight="1"/>
    <row r="917" ht="111.75" customHeight="1"/>
    <row r="918" ht="111.75" customHeight="1"/>
    <row r="919" ht="111.75" customHeight="1"/>
    <row r="920" ht="111.75" customHeight="1"/>
    <row r="921" ht="111.75" customHeight="1"/>
    <row r="922" ht="111.75" customHeight="1"/>
    <row r="923" ht="111.75" customHeight="1"/>
    <row r="924" ht="111.75" customHeight="1"/>
    <row r="925" ht="111.75" customHeight="1"/>
    <row r="926" ht="111.75" customHeight="1"/>
    <row r="927" ht="111.75" customHeight="1"/>
    <row r="928" ht="111.75" customHeight="1"/>
    <row r="929" ht="111.75" customHeight="1"/>
    <row r="930" ht="111.75" customHeight="1"/>
    <row r="931" ht="111.75" customHeight="1"/>
    <row r="932" ht="111.75" customHeight="1"/>
    <row r="933" ht="111.75" customHeight="1"/>
    <row r="934" ht="111.75" customHeight="1"/>
    <row r="935" ht="111.75" customHeight="1"/>
    <row r="936" ht="111.75" customHeight="1"/>
    <row r="937" ht="111.75" customHeight="1"/>
    <row r="938" ht="111.75" customHeight="1"/>
    <row r="939" ht="111.75" customHeight="1"/>
    <row r="940" ht="111.75" customHeight="1"/>
    <row r="941" ht="111.75" customHeight="1"/>
    <row r="942" ht="111.75" customHeight="1"/>
    <row r="943" ht="111.75" customHeight="1"/>
    <row r="944" ht="111.75" customHeight="1"/>
    <row r="945" ht="111.75" customHeight="1"/>
    <row r="946" ht="111.75" customHeight="1"/>
    <row r="947" ht="111.75" customHeight="1"/>
    <row r="948" ht="111.75" customHeight="1"/>
    <row r="949" ht="111.75" customHeight="1"/>
    <row r="950" ht="111.75" customHeight="1"/>
    <row r="951" ht="111.75" customHeight="1"/>
    <row r="952" ht="111.75" customHeight="1"/>
    <row r="953" ht="111.75" customHeight="1"/>
    <row r="954" ht="111.75" customHeight="1"/>
    <row r="955" ht="111.75" customHeight="1"/>
    <row r="956" ht="111.75" customHeight="1"/>
    <row r="957" ht="111.75" customHeight="1"/>
    <row r="958" ht="111.75" customHeight="1"/>
    <row r="959" ht="111.75" customHeight="1"/>
    <row r="960" ht="111.75" customHeight="1"/>
    <row r="961" ht="111.75" customHeight="1"/>
    <row r="962" ht="111.75" customHeight="1"/>
    <row r="963" ht="111.75" customHeight="1"/>
    <row r="964" ht="111.75" customHeight="1"/>
    <row r="965" ht="111.75" customHeight="1"/>
    <row r="966" ht="111.75" customHeight="1"/>
    <row r="967" ht="111.75" customHeight="1"/>
    <row r="968" ht="111.75" customHeight="1"/>
    <row r="969" ht="111.75" customHeight="1"/>
    <row r="970" ht="111.75" customHeight="1"/>
    <row r="971" ht="111.75" customHeight="1"/>
    <row r="972" ht="111.75" customHeight="1"/>
    <row r="973" ht="111.75" customHeight="1"/>
    <row r="974" ht="111.75" customHeight="1"/>
    <row r="975" ht="111.75" customHeight="1"/>
    <row r="976" ht="111.75" customHeight="1"/>
    <row r="977" ht="111.75" customHeight="1"/>
    <row r="978" ht="111.75" customHeight="1"/>
    <row r="979" ht="111.75" customHeight="1"/>
    <row r="980" ht="111.75" customHeight="1"/>
    <row r="981" ht="111.75" customHeight="1"/>
    <row r="982" ht="111.75" customHeight="1"/>
    <row r="983" ht="111.75" customHeight="1"/>
    <row r="984" ht="111.75" customHeight="1"/>
    <row r="985" ht="111.75" customHeight="1"/>
    <row r="986" ht="111.75" customHeight="1"/>
    <row r="987" ht="111.75" customHeight="1"/>
    <row r="988" ht="111.75" customHeight="1"/>
    <row r="989" ht="111.75" customHeight="1"/>
    <row r="990" ht="111.75" customHeight="1"/>
    <row r="991" ht="111.75" customHeight="1"/>
    <row r="992" ht="111.75" customHeight="1"/>
    <row r="993" ht="111.75" customHeight="1"/>
    <row r="994" ht="111.75" customHeight="1"/>
    <row r="995" ht="111.75" customHeight="1"/>
    <row r="996" ht="111.75" customHeight="1"/>
    <row r="997" ht="111.75" customHeight="1"/>
    <row r="998" ht="111.75" customHeight="1"/>
    <row r="999" ht="111.75" customHeight="1"/>
    <row r="1000" ht="111.75" customHeight="1"/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landscape" pageOrder="overThenDown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27</v>
      </c>
      <c r="C2" s="9">
        <v>1000</v>
      </c>
      <c r="D2" s="9">
        <f>B2*C2</f>
        <v>27000</v>
      </c>
    </row>
    <row r="3" spans="1:4" ht="15.75">
      <c r="A3" s="9" t="s">
        <v>224</v>
      </c>
      <c r="B3" s="9">
        <v>2000</v>
      </c>
      <c r="C3" s="9"/>
      <c r="D3" s="9">
        <f>D2-2000</f>
        <v>25000</v>
      </c>
    </row>
    <row r="4" spans="1:4" ht="15.75">
      <c r="A4" s="9" t="s">
        <v>225</v>
      </c>
      <c r="B4" s="9"/>
      <c r="C4" s="9"/>
      <c r="D4" s="9">
        <f>D3*0.2</f>
        <v>5000</v>
      </c>
    </row>
    <row r="5" spans="1:4" ht="15.75">
      <c r="A5" s="9" t="s">
        <v>226</v>
      </c>
      <c r="B5" s="9"/>
      <c r="C5" s="9"/>
      <c r="D5" s="12">
        <f>D3*0.8</f>
        <v>20000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5500</v>
      </c>
      <c r="C9" s="14">
        <f>B9*1</f>
        <v>5500</v>
      </c>
      <c r="D9" s="13"/>
    </row>
    <row r="10" spans="1:4" ht="15.75">
      <c r="A10" s="14">
        <v>2</v>
      </c>
      <c r="B10" s="14">
        <v>3500</v>
      </c>
      <c r="C10" s="14">
        <f>B10*1</f>
        <v>3500</v>
      </c>
      <c r="D10" s="13"/>
    </row>
    <row r="11" spans="1:4" ht="15.75">
      <c r="A11" s="15">
        <v>44289</v>
      </c>
      <c r="B11" s="14">
        <v>2500</v>
      </c>
      <c r="C11" s="14">
        <f>B11*2</f>
        <v>5000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20000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29</v>
      </c>
      <c r="C2" s="9">
        <v>1000</v>
      </c>
      <c r="D2" s="9">
        <f>B2*C2</f>
        <v>29000</v>
      </c>
    </row>
    <row r="3" spans="1:4" ht="15.75">
      <c r="A3" s="9" t="s">
        <v>224</v>
      </c>
      <c r="B3" s="9">
        <v>2000</v>
      </c>
      <c r="C3" s="9"/>
      <c r="D3" s="9">
        <f>D2-2000</f>
        <v>27000</v>
      </c>
    </row>
    <row r="4" spans="1:4" ht="15.75">
      <c r="A4" s="9" t="s">
        <v>225</v>
      </c>
      <c r="B4" s="9"/>
      <c r="C4" s="9"/>
      <c r="D4" s="9">
        <v>5500</v>
      </c>
    </row>
    <row r="5" spans="1:4" ht="15.75">
      <c r="A5" s="9" t="s">
        <v>226</v>
      </c>
      <c r="B5" s="9"/>
      <c r="C5" s="9"/>
      <c r="D5" s="12">
        <v>21500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6500</v>
      </c>
      <c r="C9" s="14">
        <f>B9*1</f>
        <v>6500</v>
      </c>
      <c r="D9" s="13"/>
    </row>
    <row r="10" spans="1:4" ht="15.75">
      <c r="A10" s="14">
        <v>2</v>
      </c>
      <c r="B10" s="14">
        <v>4000</v>
      </c>
      <c r="C10" s="14">
        <f>B10*1</f>
        <v>4000</v>
      </c>
      <c r="D10" s="13"/>
    </row>
    <row r="11" spans="1:4" ht="15.75">
      <c r="A11" s="15">
        <v>44289</v>
      </c>
      <c r="B11" s="14">
        <v>2500</v>
      </c>
      <c r="C11" s="14">
        <f>B11*2</f>
        <v>5000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21500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30</v>
      </c>
      <c r="C2" s="9">
        <v>1000</v>
      </c>
      <c r="D2" s="9">
        <f>B2*C2</f>
        <v>30000</v>
      </c>
    </row>
    <row r="3" spans="1:4" ht="15.75">
      <c r="A3" s="9" t="s">
        <v>224</v>
      </c>
      <c r="B3" s="9">
        <v>2000</v>
      </c>
      <c r="C3" s="9"/>
      <c r="D3" s="9">
        <f>D2-2000</f>
        <v>28000</v>
      </c>
    </row>
    <row r="4" spans="1:4" ht="15.75">
      <c r="A4" s="9" t="s">
        <v>225</v>
      </c>
      <c r="B4" s="9"/>
      <c r="C4" s="9"/>
      <c r="D4" s="9">
        <v>5500</v>
      </c>
    </row>
    <row r="5" spans="1:4" ht="15.75">
      <c r="A5" s="9" t="s">
        <v>226</v>
      </c>
      <c r="B5" s="9"/>
      <c r="C5" s="9"/>
      <c r="D5" s="12">
        <v>22500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7000</v>
      </c>
      <c r="C9" s="14">
        <f>B9*1</f>
        <v>7000</v>
      </c>
      <c r="D9" s="13"/>
    </row>
    <row r="10" spans="1:4" ht="15.75">
      <c r="A10" s="14">
        <v>2</v>
      </c>
      <c r="B10" s="14">
        <v>4500</v>
      </c>
      <c r="C10" s="14">
        <f>B10*1</f>
        <v>4500</v>
      </c>
      <c r="D10" s="13"/>
    </row>
    <row r="11" spans="1:4" ht="15.75">
      <c r="A11" s="15">
        <v>44289</v>
      </c>
      <c r="B11" s="14">
        <v>2500</v>
      </c>
      <c r="C11" s="14">
        <f>B11*2</f>
        <v>5000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22500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21</v>
      </c>
      <c r="C2" s="9">
        <v>1000</v>
      </c>
      <c r="D2" s="9">
        <f>B2*C2</f>
        <v>21000</v>
      </c>
    </row>
    <row r="3" spans="1:4" ht="15.75">
      <c r="A3" s="9" t="s">
        <v>224</v>
      </c>
      <c r="B3" s="9">
        <v>2000</v>
      </c>
      <c r="C3" s="9"/>
      <c r="D3" s="9">
        <f>D2-B3</f>
        <v>19000</v>
      </c>
    </row>
    <row r="4" spans="1:4" ht="15.75">
      <c r="A4" s="9" t="s">
        <v>225</v>
      </c>
      <c r="B4" s="9"/>
      <c r="C4" s="9"/>
      <c r="D4" s="9">
        <f>D3*0.2</f>
        <v>3800</v>
      </c>
    </row>
    <row r="5" spans="1:4" ht="15.75">
      <c r="A5" s="9" t="s">
        <v>226</v>
      </c>
      <c r="B5" s="9"/>
      <c r="C5" s="9"/>
      <c r="D5" s="12">
        <f>D2-2000-D4</f>
        <v>15200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6000</v>
      </c>
      <c r="C9" s="14">
        <f>B9*1</f>
        <v>6000</v>
      </c>
      <c r="D9" s="13"/>
    </row>
    <row r="10" spans="1:4" ht="15.75">
      <c r="A10" s="14">
        <v>2</v>
      </c>
      <c r="B10" s="14">
        <v>4000</v>
      </c>
      <c r="C10" s="14">
        <f>B10*1</f>
        <v>4000</v>
      </c>
      <c r="D10" s="13"/>
    </row>
    <row r="11" spans="1:4" ht="15.75">
      <c r="A11" s="15">
        <v>44289</v>
      </c>
      <c r="B11" s="14">
        <v>2500</v>
      </c>
      <c r="C11" s="14">
        <f>B11*2</f>
        <v>5000</v>
      </c>
      <c r="D11" s="13"/>
    </row>
    <row r="12" spans="1:4" ht="15.75">
      <c r="A12" s="15">
        <v>44413</v>
      </c>
      <c r="B12" s="14"/>
      <c r="C12" s="14">
        <f>B12*4</f>
        <v>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15000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31</v>
      </c>
      <c r="C2" s="9">
        <v>1000</v>
      </c>
      <c r="D2" s="9">
        <f>B2*C2</f>
        <v>31000</v>
      </c>
    </row>
    <row r="3" spans="1:4" ht="15.75">
      <c r="A3" s="9" t="s">
        <v>224</v>
      </c>
      <c r="B3" s="9">
        <v>2000</v>
      </c>
      <c r="C3" s="9"/>
      <c r="D3" s="9">
        <f>D2-B3</f>
        <v>29000</v>
      </c>
    </row>
    <row r="4" spans="1:4" ht="15.75">
      <c r="A4" s="9" t="s">
        <v>225</v>
      </c>
      <c r="B4" s="9"/>
      <c r="C4" s="9"/>
      <c r="D4" s="9">
        <f>D3*0.2</f>
        <v>5800</v>
      </c>
    </row>
    <row r="5" spans="1:4" ht="15.75">
      <c r="A5" s="9" t="s">
        <v>226</v>
      </c>
      <c r="B5" s="9"/>
      <c r="C5" s="9"/>
      <c r="D5" s="12">
        <f>D2-2000-D4</f>
        <v>23200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8000</v>
      </c>
      <c r="C9" s="14">
        <f>B9*1</f>
        <v>8000</v>
      </c>
      <c r="D9" s="13"/>
    </row>
    <row r="10" spans="1:4" ht="15.75">
      <c r="A10" s="14">
        <v>2</v>
      </c>
      <c r="B10" s="14">
        <v>5000</v>
      </c>
      <c r="C10" s="14">
        <f>B10*1</f>
        <v>5000</v>
      </c>
      <c r="D10" s="13"/>
    </row>
    <row r="11" spans="1:4" ht="15.75">
      <c r="A11" s="15">
        <v>44289</v>
      </c>
      <c r="B11" s="14">
        <v>3000</v>
      </c>
      <c r="C11" s="14">
        <f>B11*2</f>
        <v>6000</v>
      </c>
      <c r="D11" s="13"/>
    </row>
    <row r="12" spans="1:4" ht="15.75">
      <c r="A12" s="15">
        <v>44413</v>
      </c>
      <c r="B12" s="14">
        <v>1000</v>
      </c>
      <c r="C12" s="14">
        <f>B12*4</f>
        <v>4000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23000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36</v>
      </c>
      <c r="C2" s="9">
        <v>1000</v>
      </c>
      <c r="D2" s="9">
        <f>B2*C2</f>
        <v>36000</v>
      </c>
    </row>
    <row r="3" spans="1:4" ht="15.75">
      <c r="A3" s="9" t="s">
        <v>224</v>
      </c>
      <c r="B3" s="9">
        <v>2000</v>
      </c>
      <c r="C3" s="9"/>
      <c r="D3" s="9">
        <f>D2-B3</f>
        <v>34000</v>
      </c>
    </row>
    <row r="4" spans="1:4" ht="15.75">
      <c r="A4" s="9" t="s">
        <v>225</v>
      </c>
      <c r="B4" s="9"/>
      <c r="C4" s="9"/>
      <c r="D4" s="9">
        <f>D3*0.2</f>
        <v>6800</v>
      </c>
    </row>
    <row r="5" spans="1:4" ht="15.75">
      <c r="A5" s="9" t="s">
        <v>226</v>
      </c>
      <c r="B5" s="9"/>
      <c r="C5" s="9"/>
      <c r="D5" s="12">
        <f>D2-2000-D4</f>
        <v>27200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8500</v>
      </c>
      <c r="C9" s="14">
        <f>B9*1</f>
        <v>8500</v>
      </c>
      <c r="D9" s="13"/>
    </row>
    <row r="10" spans="1:4" ht="15.75">
      <c r="A10" s="14">
        <v>2</v>
      </c>
      <c r="B10" s="14">
        <v>5500</v>
      </c>
      <c r="C10" s="14">
        <f>B10*1</f>
        <v>5500</v>
      </c>
      <c r="D10" s="13"/>
    </row>
    <row r="11" spans="1:4" ht="15.75">
      <c r="A11" s="15">
        <v>44289</v>
      </c>
      <c r="B11" s="14">
        <v>3500</v>
      </c>
      <c r="C11" s="14">
        <f>B11*2</f>
        <v>7000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27000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1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23" t="s">
        <v>227</v>
      </c>
      <c r="B1" s="22"/>
      <c r="C1" s="22"/>
      <c r="D1" s="22"/>
    </row>
    <row r="2" spans="1:4" ht="15.75">
      <c r="A2" s="10"/>
      <c r="B2" s="11" t="s">
        <v>221</v>
      </c>
      <c r="C2" s="10" t="s">
        <v>218</v>
      </c>
      <c r="D2" s="10" t="s">
        <v>222</v>
      </c>
    </row>
    <row r="3" spans="1:4" ht="15.75">
      <c r="A3" s="9" t="s">
        <v>223</v>
      </c>
      <c r="B3" s="9">
        <v>73</v>
      </c>
      <c r="C3" s="9">
        <v>2000</v>
      </c>
      <c r="D3" s="12">
        <f>B3*C3</f>
        <v>146000</v>
      </c>
    </row>
    <row r="4" spans="1:4" ht="15.75">
      <c r="A4" s="13"/>
      <c r="B4" s="13"/>
      <c r="C4" s="13"/>
      <c r="D4" s="13"/>
    </row>
    <row r="5" spans="1:4" ht="15.75">
      <c r="A5" s="21" t="s">
        <v>227</v>
      </c>
      <c r="B5" s="22"/>
      <c r="C5" s="22"/>
      <c r="D5" s="13"/>
    </row>
    <row r="6" spans="1:4" ht="15.75">
      <c r="A6" s="9" t="s">
        <v>228</v>
      </c>
      <c r="B6" s="9" t="s">
        <v>227</v>
      </c>
      <c r="C6" s="9" t="s">
        <v>222</v>
      </c>
      <c r="D6" s="13"/>
    </row>
    <row r="7" spans="1:4" ht="15.75">
      <c r="A7" s="14">
        <v>1</v>
      </c>
      <c r="B7" s="14">
        <v>40000</v>
      </c>
      <c r="C7" s="17">
        <f>B7*1</f>
        <v>40000</v>
      </c>
      <c r="D7" s="18"/>
    </row>
    <row r="8" spans="1:4" ht="15.75">
      <c r="A8" s="14">
        <v>2</v>
      </c>
      <c r="B8" s="14">
        <v>28000</v>
      </c>
      <c r="C8" s="17">
        <f>B8*1</f>
        <v>28000</v>
      </c>
      <c r="D8" s="18"/>
    </row>
    <row r="9" spans="1:4" ht="15.75">
      <c r="A9" s="15">
        <v>44289</v>
      </c>
      <c r="B9" s="14">
        <v>15000</v>
      </c>
      <c r="C9" s="17">
        <f>B9*2</f>
        <v>30000</v>
      </c>
      <c r="D9" s="18"/>
    </row>
    <row r="10" spans="1:4" ht="15.75">
      <c r="A10" s="15">
        <v>44413</v>
      </c>
      <c r="B10" s="14">
        <v>8000</v>
      </c>
      <c r="C10" s="17">
        <f>B10*4</f>
        <v>32000</v>
      </c>
      <c r="D10" s="18"/>
    </row>
    <row r="11" spans="1:4" ht="15.75">
      <c r="A11" s="9" t="s">
        <v>229</v>
      </c>
      <c r="B11" s="9">
        <v>2000</v>
      </c>
      <c r="C11" s="19">
        <f>B11*8</f>
        <v>16000</v>
      </c>
      <c r="D11" s="20"/>
    </row>
    <row r="12" spans="1:4" ht="15.75">
      <c r="A12" s="12" t="s">
        <v>230</v>
      </c>
      <c r="B12" s="9"/>
      <c r="C12" s="12">
        <f>SUM(C7:C11)</f>
        <v>146000</v>
      </c>
      <c r="D12" s="13"/>
    </row>
    <row r="13" ht="15.75">
      <c r="D13" s="13"/>
    </row>
    <row r="14" spans="1:4" ht="15.75">
      <c r="A14" s="21" t="s">
        <v>232</v>
      </c>
      <c r="B14" s="22"/>
      <c r="C14" s="22"/>
      <c r="D14" s="13"/>
    </row>
    <row r="15" spans="1:4" ht="15.75">
      <c r="A15" s="9" t="s">
        <v>228</v>
      </c>
      <c r="B15" s="9" t="s">
        <v>227</v>
      </c>
      <c r="C15" s="9" t="s">
        <v>222</v>
      </c>
      <c r="D15" s="13"/>
    </row>
    <row r="16" spans="1:4" ht="15.75">
      <c r="A16" s="14">
        <v>1</v>
      </c>
      <c r="B16" s="14">
        <v>10000</v>
      </c>
      <c r="C16" s="14">
        <f>B16*1</f>
        <v>10000</v>
      </c>
      <c r="D16" s="13"/>
    </row>
    <row r="17" spans="1:4" ht="15.75">
      <c r="A17" s="14">
        <v>2</v>
      </c>
      <c r="B17" s="14">
        <v>6000</v>
      </c>
      <c r="C17" s="14">
        <f>B17*1</f>
        <v>6000</v>
      </c>
      <c r="D17" s="13"/>
    </row>
    <row r="18" spans="1:4" ht="15.75">
      <c r="A18" s="15">
        <v>44289</v>
      </c>
      <c r="B18" s="14">
        <v>5000</v>
      </c>
      <c r="C18" s="14">
        <f>B18*2</f>
        <v>10000</v>
      </c>
      <c r="D18" s="13"/>
    </row>
    <row r="19" spans="1:4" ht="15.75">
      <c r="A19" s="15">
        <v>44413</v>
      </c>
      <c r="B19" s="14">
        <v>3000</v>
      </c>
      <c r="C19" s="14">
        <f>B19*4</f>
        <v>12000</v>
      </c>
      <c r="D19" s="13"/>
    </row>
    <row r="20" spans="1:4" ht="15.75">
      <c r="A20" s="9" t="s">
        <v>229</v>
      </c>
      <c r="B20" s="9">
        <v>1500</v>
      </c>
      <c r="C20" s="9">
        <f>B20*8</f>
        <v>12000</v>
      </c>
      <c r="D20" s="13"/>
    </row>
    <row r="21" spans="1:3" ht="15.75">
      <c r="A21" s="12" t="s">
        <v>230</v>
      </c>
      <c r="B21" s="9"/>
      <c r="C21" s="12">
        <f>SUM(C16:C20)</f>
        <v>50000</v>
      </c>
    </row>
  </sheetData>
  <sheetProtection/>
  <mergeCells count="3">
    <mergeCell ref="A1:D1"/>
    <mergeCell ref="A5:C5"/>
    <mergeCell ref="A14:C14"/>
  </mergeCells>
  <conditionalFormatting sqref="A1:D1">
    <cfRule type="notContainsBlanks" priority="1" dxfId="0">
      <formula>LEN(TRIM(A1))&gt;0</formula>
    </cfRule>
  </conditionalFormatting>
  <printOptions gridLines="1" horizontalCentered="1"/>
  <pageMargins left="0.7" right="0.7" top="0.75" bottom="0.75" header="0" footer="0"/>
  <pageSetup cellComments="atEnd" horizontalDpi="600" verticalDpi="600" orientation="landscape" pageOrder="overThenDown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E81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6.140625" style="0" customWidth="1"/>
    <col min="2" max="2" width="38.00390625" style="0" customWidth="1"/>
  </cols>
  <sheetData>
    <row r="1" spans="1:5" ht="15.75">
      <c r="A1" s="9" t="s">
        <v>216</v>
      </c>
      <c r="B1" s="9" t="s">
        <v>217</v>
      </c>
      <c r="C1" s="9" t="s">
        <v>218</v>
      </c>
      <c r="D1" s="9" t="s">
        <v>219</v>
      </c>
      <c r="E1" s="9" t="s">
        <v>220</v>
      </c>
    </row>
    <row r="2" spans="1:5" ht="15.75">
      <c r="A2" s="9">
        <v>1</v>
      </c>
      <c r="B2" s="9"/>
      <c r="C2" s="9"/>
      <c r="D2" s="9"/>
      <c r="E2" s="4"/>
    </row>
    <row r="3" spans="1:5" ht="15.75">
      <c r="A3" s="9">
        <v>2</v>
      </c>
      <c r="B3" s="9"/>
      <c r="C3" s="9"/>
      <c r="D3" s="9"/>
      <c r="E3" s="4"/>
    </row>
    <row r="4" spans="1:5" ht="15.75">
      <c r="A4" s="9">
        <v>3</v>
      </c>
      <c r="B4" s="9"/>
      <c r="C4" s="9"/>
      <c r="D4" s="9"/>
      <c r="E4" s="4"/>
    </row>
    <row r="5" spans="1:5" ht="15.75">
      <c r="A5" s="9">
        <v>4</v>
      </c>
      <c r="B5" s="9"/>
      <c r="C5" s="9"/>
      <c r="D5" s="9"/>
      <c r="E5" s="4"/>
    </row>
    <row r="6" spans="1:5" ht="15.75">
      <c r="A6" s="9">
        <v>5</v>
      </c>
      <c r="B6" s="9"/>
      <c r="C6" s="9"/>
      <c r="D6" s="9"/>
      <c r="E6" s="4"/>
    </row>
    <row r="7" spans="1:5" ht="15.75">
      <c r="A7" s="9">
        <v>6</v>
      </c>
      <c r="B7" s="9"/>
      <c r="C7" s="9"/>
      <c r="D7" s="9"/>
      <c r="E7" s="4"/>
    </row>
    <row r="8" spans="1:5" ht="15.75">
      <c r="A8" s="9">
        <v>7</v>
      </c>
      <c r="B8" s="9"/>
      <c r="C8" s="9"/>
      <c r="D8" s="9"/>
      <c r="E8" s="4"/>
    </row>
    <row r="9" spans="1:5" ht="15.75">
      <c r="A9" s="9">
        <v>8</v>
      </c>
      <c r="B9" s="9"/>
      <c r="C9" s="9"/>
      <c r="D9" s="9"/>
      <c r="E9" s="4"/>
    </row>
    <row r="10" spans="1:5" ht="15.75">
      <c r="A10" s="9">
        <v>9</v>
      </c>
      <c r="B10" s="9"/>
      <c r="C10" s="9"/>
      <c r="D10" s="9"/>
      <c r="E10" s="4"/>
    </row>
    <row r="11" spans="1:5" ht="15.75">
      <c r="A11" s="9">
        <v>10</v>
      </c>
      <c r="B11" s="9"/>
      <c r="C11" s="9"/>
      <c r="D11" s="9"/>
      <c r="E11" s="4"/>
    </row>
    <row r="12" spans="1:5" ht="15.75">
      <c r="A12" s="9">
        <v>11</v>
      </c>
      <c r="B12" s="9"/>
      <c r="C12" s="9"/>
      <c r="D12" s="9"/>
      <c r="E12" s="4"/>
    </row>
    <row r="13" spans="1:5" ht="15.75">
      <c r="A13" s="9">
        <v>12</v>
      </c>
      <c r="B13" s="9"/>
      <c r="C13" s="9"/>
      <c r="D13" s="9"/>
      <c r="E13" s="4"/>
    </row>
    <row r="14" spans="1:5" ht="15.75">
      <c r="A14" s="9">
        <v>13</v>
      </c>
      <c r="B14" s="9"/>
      <c r="C14" s="9"/>
      <c r="D14" s="9"/>
      <c r="E14" s="4"/>
    </row>
    <row r="15" spans="1:5" ht="15.75">
      <c r="A15" s="9">
        <v>14</v>
      </c>
      <c r="B15" s="9"/>
      <c r="C15" s="9"/>
      <c r="D15" s="9"/>
      <c r="E15" s="4"/>
    </row>
    <row r="16" spans="1:5" ht="15.75">
      <c r="A16" s="9">
        <v>15</v>
      </c>
      <c r="B16" s="9"/>
      <c r="C16" s="9"/>
      <c r="D16" s="9"/>
      <c r="E16" s="4"/>
    </row>
    <row r="17" spans="1:5" ht="15.75">
      <c r="A17" s="9">
        <v>16</v>
      </c>
      <c r="B17" s="9"/>
      <c r="C17" s="9"/>
      <c r="D17" s="9"/>
      <c r="E17" s="4"/>
    </row>
    <row r="18" spans="1:5" ht="15.75">
      <c r="A18" s="9">
        <v>17</v>
      </c>
      <c r="B18" s="9"/>
      <c r="C18" s="9"/>
      <c r="D18" s="9"/>
      <c r="E18" s="4"/>
    </row>
    <row r="19" spans="1:5" ht="15.75">
      <c r="A19" s="9">
        <v>18</v>
      </c>
      <c r="B19" s="9"/>
      <c r="C19" s="9"/>
      <c r="D19" s="9"/>
      <c r="E19" s="4"/>
    </row>
    <row r="20" spans="1:5" ht="15.75">
      <c r="A20" s="9">
        <v>19</v>
      </c>
      <c r="B20" s="9"/>
      <c r="C20" s="9"/>
      <c r="D20" s="9"/>
      <c r="E20" s="4"/>
    </row>
    <row r="21" spans="1:5" ht="15.75">
      <c r="A21" s="9">
        <v>20</v>
      </c>
      <c r="B21" s="9"/>
      <c r="C21" s="9"/>
      <c r="D21" s="9"/>
      <c r="E21" s="4"/>
    </row>
    <row r="22" spans="1:5" ht="15.75">
      <c r="A22" s="9">
        <v>21</v>
      </c>
      <c r="B22" s="9"/>
      <c r="C22" s="9"/>
      <c r="D22" s="9"/>
      <c r="E22" s="4"/>
    </row>
    <row r="23" spans="1:5" ht="15.75">
      <c r="A23" s="9">
        <v>22</v>
      </c>
      <c r="B23" s="9"/>
      <c r="C23" s="9"/>
      <c r="D23" s="9"/>
      <c r="E23" s="4"/>
    </row>
    <row r="24" spans="1:5" ht="15.75">
      <c r="A24" s="9">
        <v>23</v>
      </c>
      <c r="B24" s="9"/>
      <c r="C24" s="9"/>
      <c r="D24" s="9"/>
      <c r="E24" s="4"/>
    </row>
    <row r="25" spans="1:5" ht="15.75">
      <c r="A25" s="9">
        <v>24</v>
      </c>
      <c r="B25" s="9"/>
      <c r="C25" s="9"/>
      <c r="D25" s="9"/>
      <c r="E25" s="4"/>
    </row>
    <row r="26" spans="1:5" ht="15.75">
      <c r="A26" s="9">
        <v>25</v>
      </c>
      <c r="B26" s="9"/>
      <c r="C26" s="9"/>
      <c r="D26" s="9"/>
      <c r="E26" s="4"/>
    </row>
    <row r="27" spans="1:5" ht="15.75">
      <c r="A27" s="9">
        <v>26</v>
      </c>
      <c r="B27" s="9"/>
      <c r="C27" s="9"/>
      <c r="D27" s="9"/>
      <c r="E27" s="4"/>
    </row>
    <row r="28" spans="1:5" ht="15.75">
      <c r="A28" s="9">
        <v>27</v>
      </c>
      <c r="B28" s="9"/>
      <c r="C28" s="9"/>
      <c r="D28" s="9"/>
      <c r="E28" s="4"/>
    </row>
    <row r="29" spans="1:5" ht="15.75">
      <c r="A29" s="9">
        <v>28</v>
      </c>
      <c r="B29" s="9"/>
      <c r="C29" s="9"/>
      <c r="D29" s="9"/>
      <c r="E29" s="4"/>
    </row>
    <row r="30" spans="1:5" ht="15.75">
      <c r="A30" s="9">
        <v>29</v>
      </c>
      <c r="B30" s="9"/>
      <c r="C30" s="9"/>
      <c r="D30" s="9"/>
      <c r="E30" s="4"/>
    </row>
    <row r="31" spans="1:5" ht="15.75">
      <c r="A31" s="9">
        <v>30</v>
      </c>
      <c r="B31" s="9"/>
      <c r="C31" s="9"/>
      <c r="D31" s="9"/>
      <c r="E31" s="4"/>
    </row>
    <row r="32" spans="1:5" ht="15.75">
      <c r="A32" s="9">
        <v>31</v>
      </c>
      <c r="B32" s="9"/>
      <c r="C32" s="9"/>
      <c r="D32" s="9"/>
      <c r="E32" s="4"/>
    </row>
    <row r="33" spans="1:5" ht="15.75">
      <c r="A33" s="9">
        <v>32</v>
      </c>
      <c r="B33" s="9"/>
      <c r="C33" s="9"/>
      <c r="D33" s="9"/>
      <c r="E33" s="4"/>
    </row>
    <row r="34" spans="1:5" ht="15.75">
      <c r="A34" s="9">
        <v>33</v>
      </c>
      <c r="B34" s="9"/>
      <c r="C34" s="9"/>
      <c r="D34" s="9"/>
      <c r="E34" s="4"/>
    </row>
    <row r="35" spans="1:5" ht="15.75">
      <c r="A35" s="9">
        <v>34</v>
      </c>
      <c r="B35" s="9"/>
      <c r="C35" s="9"/>
      <c r="D35" s="9"/>
      <c r="E35" s="4"/>
    </row>
    <row r="36" spans="1:5" ht="15.75">
      <c r="A36" s="9">
        <v>35</v>
      </c>
      <c r="B36" s="9"/>
      <c r="C36" s="9"/>
      <c r="D36" s="9"/>
      <c r="E36" s="4"/>
    </row>
    <row r="37" spans="1:5" ht="15.75">
      <c r="A37" s="9">
        <v>36</v>
      </c>
      <c r="B37" s="9"/>
      <c r="C37" s="9"/>
      <c r="D37" s="9"/>
      <c r="E37" s="4"/>
    </row>
    <row r="38" spans="1:5" ht="15.75">
      <c r="A38" s="9">
        <v>37</v>
      </c>
      <c r="B38" s="9"/>
      <c r="C38" s="9"/>
      <c r="D38" s="9"/>
      <c r="E38" s="4"/>
    </row>
    <row r="39" spans="1:5" ht="15.75">
      <c r="A39" s="9">
        <v>38</v>
      </c>
      <c r="B39" s="9"/>
      <c r="C39" s="9"/>
      <c r="D39" s="9"/>
      <c r="E39" s="4"/>
    </row>
    <row r="40" spans="1:5" ht="15.75">
      <c r="A40" s="9">
        <v>39</v>
      </c>
      <c r="B40" s="9"/>
      <c r="C40" s="9"/>
      <c r="D40" s="9"/>
      <c r="E40" s="4"/>
    </row>
    <row r="41" spans="1:5" ht="15.75">
      <c r="A41" s="9">
        <v>40</v>
      </c>
      <c r="B41" s="9"/>
      <c r="C41" s="9"/>
      <c r="D41" s="9"/>
      <c r="E41" s="4"/>
    </row>
    <row r="42" spans="1:5" ht="15.75">
      <c r="A42" s="9">
        <v>41</v>
      </c>
      <c r="B42" s="9"/>
      <c r="C42" s="9"/>
      <c r="D42" s="9"/>
      <c r="E42" s="4"/>
    </row>
    <row r="43" spans="1:5" ht="15.75">
      <c r="A43" s="9">
        <v>42</v>
      </c>
      <c r="B43" s="9"/>
      <c r="C43" s="9"/>
      <c r="D43" s="9"/>
      <c r="E43" s="4"/>
    </row>
    <row r="44" spans="1:5" ht="15.75">
      <c r="A44" s="9">
        <v>43</v>
      </c>
      <c r="B44" s="9"/>
      <c r="C44" s="9"/>
      <c r="D44" s="9"/>
      <c r="E44" s="4"/>
    </row>
    <row r="45" spans="1:5" ht="15.75">
      <c r="A45" s="9">
        <v>44</v>
      </c>
      <c r="B45" s="9"/>
      <c r="C45" s="9"/>
      <c r="D45" s="9"/>
      <c r="E45" s="4"/>
    </row>
    <row r="46" spans="1:5" ht="15.75">
      <c r="A46" s="9">
        <v>45</v>
      </c>
      <c r="B46" s="9"/>
      <c r="C46" s="9"/>
      <c r="D46" s="9"/>
      <c r="E46" s="4"/>
    </row>
    <row r="47" spans="1:5" ht="15.75">
      <c r="A47" s="9">
        <v>46</v>
      </c>
      <c r="B47" s="9"/>
      <c r="C47" s="9"/>
      <c r="D47" s="9"/>
      <c r="E47" s="4"/>
    </row>
    <row r="48" spans="1:5" ht="15.75">
      <c r="A48" s="9">
        <v>47</v>
      </c>
      <c r="B48" s="9"/>
      <c r="C48" s="9"/>
      <c r="D48" s="9"/>
      <c r="E48" s="4"/>
    </row>
    <row r="49" spans="1:5" ht="15.75">
      <c r="A49" s="9">
        <v>48</v>
      </c>
      <c r="B49" s="9"/>
      <c r="C49" s="9"/>
      <c r="D49" s="9"/>
      <c r="E49" s="4"/>
    </row>
    <row r="50" spans="1:5" ht="15.75">
      <c r="A50" s="9">
        <v>49</v>
      </c>
      <c r="B50" s="9"/>
      <c r="C50" s="9"/>
      <c r="D50" s="9"/>
      <c r="E50" s="4"/>
    </row>
    <row r="51" spans="1:5" ht="15.75">
      <c r="A51" s="9">
        <v>50</v>
      </c>
      <c r="B51" s="9"/>
      <c r="C51" s="9"/>
      <c r="D51" s="9"/>
      <c r="E51" s="4"/>
    </row>
    <row r="52" spans="1:5" ht="15.75">
      <c r="A52" s="9">
        <v>51</v>
      </c>
      <c r="B52" s="9"/>
      <c r="C52" s="9"/>
      <c r="D52" s="9"/>
      <c r="E52" s="4"/>
    </row>
    <row r="53" spans="1:5" ht="15.75">
      <c r="A53" s="9">
        <v>52</v>
      </c>
      <c r="B53" s="9"/>
      <c r="C53" s="9"/>
      <c r="D53" s="9"/>
      <c r="E53" s="4"/>
    </row>
    <row r="54" spans="1:5" ht="15.75">
      <c r="A54" s="9">
        <v>53</v>
      </c>
      <c r="B54" s="9"/>
      <c r="C54" s="9"/>
      <c r="D54" s="9"/>
      <c r="E54" s="4"/>
    </row>
    <row r="55" spans="1:5" ht="15.75">
      <c r="A55" s="9">
        <v>54</v>
      </c>
      <c r="B55" s="9"/>
      <c r="C55" s="9"/>
      <c r="D55" s="9"/>
      <c r="E55" s="4"/>
    </row>
    <row r="56" spans="1:5" ht="15.75">
      <c r="A56" s="9">
        <v>55</v>
      </c>
      <c r="B56" s="9"/>
      <c r="C56" s="9"/>
      <c r="D56" s="9"/>
      <c r="E56" s="4"/>
    </row>
    <row r="57" spans="1:5" ht="15.75">
      <c r="A57" s="9">
        <v>56</v>
      </c>
      <c r="B57" s="9"/>
      <c r="C57" s="9"/>
      <c r="D57" s="9"/>
      <c r="E57" s="4"/>
    </row>
    <row r="58" spans="1:5" ht="15.75">
      <c r="A58" s="9">
        <v>57</v>
      </c>
      <c r="B58" s="9"/>
      <c r="C58" s="9"/>
      <c r="D58" s="9"/>
      <c r="E58" s="4"/>
    </row>
    <row r="59" spans="1:5" ht="15.75">
      <c r="A59" s="9">
        <v>58</v>
      </c>
      <c r="B59" s="9"/>
      <c r="C59" s="9"/>
      <c r="D59" s="9"/>
      <c r="E59" s="4"/>
    </row>
    <row r="60" spans="1:5" ht="15.75">
      <c r="A60" s="9">
        <v>59</v>
      </c>
      <c r="B60" s="9"/>
      <c r="C60" s="9"/>
      <c r="D60" s="9"/>
      <c r="E60" s="4"/>
    </row>
    <row r="61" spans="1:5" ht="15.75">
      <c r="A61" s="9">
        <v>60</v>
      </c>
      <c r="B61" s="9"/>
      <c r="C61" s="9"/>
      <c r="D61" s="9"/>
      <c r="E61" s="4"/>
    </row>
    <row r="62" spans="1:5" ht="15.75">
      <c r="A62" s="9">
        <v>61</v>
      </c>
      <c r="B62" s="9"/>
      <c r="C62" s="9"/>
      <c r="D62" s="9"/>
      <c r="E62" s="4"/>
    </row>
    <row r="63" spans="1:5" ht="15.75">
      <c r="A63" s="9">
        <v>62</v>
      </c>
      <c r="B63" s="9"/>
      <c r="C63" s="9"/>
      <c r="D63" s="9"/>
      <c r="E63" s="4"/>
    </row>
    <row r="64" spans="1:5" ht="15.75">
      <c r="A64" s="9">
        <v>63</v>
      </c>
      <c r="B64" s="9"/>
      <c r="C64" s="9"/>
      <c r="D64" s="9"/>
      <c r="E64" s="4"/>
    </row>
    <row r="65" spans="1:5" ht="15.75">
      <c r="A65" s="9">
        <v>64</v>
      </c>
      <c r="B65" s="9"/>
      <c r="C65" s="9"/>
      <c r="D65" s="9"/>
      <c r="E65" s="4"/>
    </row>
    <row r="66" spans="1:5" ht="15.75">
      <c r="A66" s="9">
        <v>65</v>
      </c>
      <c r="B66" s="9"/>
      <c r="C66" s="9"/>
      <c r="D66" s="9"/>
      <c r="E66" s="4"/>
    </row>
    <row r="67" spans="1:5" ht="15.75">
      <c r="A67" s="9">
        <v>66</v>
      </c>
      <c r="B67" s="9"/>
      <c r="C67" s="9"/>
      <c r="D67" s="9"/>
      <c r="E67" s="4"/>
    </row>
    <row r="68" spans="1:5" ht="15.75">
      <c r="A68" s="9">
        <v>67</v>
      </c>
      <c r="B68" s="9"/>
      <c r="C68" s="9"/>
      <c r="D68" s="9"/>
      <c r="E68" s="4"/>
    </row>
    <row r="69" spans="1:5" ht="15.75">
      <c r="A69" s="9">
        <v>68</v>
      </c>
      <c r="B69" s="9"/>
      <c r="C69" s="9"/>
      <c r="D69" s="9"/>
      <c r="E69" s="4"/>
    </row>
    <row r="70" spans="1:5" ht="15.75">
      <c r="A70" s="9">
        <v>69</v>
      </c>
      <c r="B70" s="9"/>
      <c r="C70" s="9"/>
      <c r="D70" s="9"/>
      <c r="E70" s="4"/>
    </row>
    <row r="71" spans="1:5" ht="15.75">
      <c r="A71" s="9">
        <v>70</v>
      </c>
      <c r="B71" s="9"/>
      <c r="C71" s="9"/>
      <c r="D71" s="9"/>
      <c r="E71" s="4"/>
    </row>
    <row r="72" spans="1:5" ht="15.75">
      <c r="A72" s="9">
        <v>71</v>
      </c>
      <c r="B72" s="9"/>
      <c r="C72" s="9"/>
      <c r="D72" s="9"/>
      <c r="E72" s="4"/>
    </row>
    <row r="73" spans="1:5" ht="15.75">
      <c r="A73" s="9">
        <v>72</v>
      </c>
      <c r="B73" s="9"/>
      <c r="C73" s="9"/>
      <c r="D73" s="9"/>
      <c r="E73" s="4"/>
    </row>
    <row r="74" spans="1:5" ht="15.75">
      <c r="A74" s="9">
        <v>73</v>
      </c>
      <c r="B74" s="9"/>
      <c r="C74" s="9"/>
      <c r="D74" s="9"/>
      <c r="E74" s="4"/>
    </row>
    <row r="75" spans="1:5" ht="15.75">
      <c r="A75" s="9">
        <v>74</v>
      </c>
      <c r="B75" s="9"/>
      <c r="C75" s="9"/>
      <c r="D75" s="9"/>
      <c r="E75" s="4"/>
    </row>
    <row r="76" spans="1:5" ht="15.75">
      <c r="A76" s="9">
        <v>75</v>
      </c>
      <c r="B76" s="9"/>
      <c r="C76" s="9"/>
      <c r="D76" s="9"/>
      <c r="E76" s="4"/>
    </row>
    <row r="77" spans="1:5" ht="15.75">
      <c r="A77" s="9">
        <v>76</v>
      </c>
      <c r="B77" s="9"/>
      <c r="C77" s="9"/>
      <c r="D77" s="9"/>
      <c r="E77" s="4"/>
    </row>
    <row r="78" spans="1:5" ht="15.75">
      <c r="A78" s="9">
        <v>77</v>
      </c>
      <c r="B78" s="9"/>
      <c r="C78" s="9"/>
      <c r="D78" s="9"/>
      <c r="E78" s="4"/>
    </row>
    <row r="79" spans="1:5" ht="15.75">
      <c r="A79" s="9">
        <v>78</v>
      </c>
      <c r="B79" s="9"/>
      <c r="C79" s="9"/>
      <c r="D79" s="9"/>
      <c r="E79" s="4"/>
    </row>
    <row r="80" spans="1:5" ht="15.75">
      <c r="A80" s="9">
        <v>79</v>
      </c>
      <c r="B80" s="9"/>
      <c r="C80" s="9"/>
      <c r="D80" s="9"/>
      <c r="E80" s="4"/>
    </row>
    <row r="81" spans="1:5" ht="15.75">
      <c r="A81" s="9">
        <v>80</v>
      </c>
      <c r="B81" s="9"/>
      <c r="C81" s="9"/>
      <c r="D81" s="9"/>
      <c r="E81" s="4"/>
    </row>
  </sheetData>
  <sheetProtection/>
  <printOptions gridLines="1" horizontalCentered="1"/>
  <pageMargins left="0.7" right="0.7" top="0.75" bottom="0.75" header="0" footer="0"/>
  <pageSetup cellComments="atEnd" fitToHeight="0" fitToWidth="1" horizontalDpi="600" verticalDpi="6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/>
      <c r="C2" s="9">
        <v>1000</v>
      </c>
      <c r="D2" s="9">
        <f>B2*C2</f>
        <v>0</v>
      </c>
    </row>
    <row r="3" spans="1:4" ht="15.75">
      <c r="A3" s="9" t="s">
        <v>224</v>
      </c>
      <c r="B3" s="9"/>
      <c r="C3" s="9"/>
      <c r="D3" s="9">
        <f>D2-2000</f>
        <v>-2000</v>
      </c>
    </row>
    <row r="4" spans="1:4" ht="15.75">
      <c r="A4" s="9" t="s">
        <v>225</v>
      </c>
      <c r="B4" s="9"/>
      <c r="C4" s="9"/>
      <c r="D4" s="9">
        <f>D2*0.2</f>
        <v>0</v>
      </c>
    </row>
    <row r="5" spans="1:4" ht="15.75">
      <c r="A5" s="9" t="s">
        <v>226</v>
      </c>
      <c r="B5" s="9"/>
      <c r="C5" s="9"/>
      <c r="D5" s="12">
        <f>D2*0.8-2000</f>
        <v>-2000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/>
      <c r="C9" s="14">
        <f>B9*1</f>
        <v>0</v>
      </c>
      <c r="D9" s="13"/>
    </row>
    <row r="10" spans="1:4" ht="15.75">
      <c r="A10" s="14">
        <v>2</v>
      </c>
      <c r="B10" s="14"/>
      <c r="C10" s="14">
        <f>B10*1</f>
        <v>0</v>
      </c>
      <c r="D10" s="13"/>
    </row>
    <row r="11" spans="1:4" ht="15.75">
      <c r="A11" s="15">
        <v>44289</v>
      </c>
      <c r="B11" s="14"/>
      <c r="C11" s="14">
        <f>B11*2</f>
        <v>0</v>
      </c>
      <c r="D11" s="13"/>
    </row>
    <row r="12" spans="1:4" ht="15.75">
      <c r="A12" s="15">
        <v>44413</v>
      </c>
      <c r="B12" s="14"/>
      <c r="C12" s="14">
        <f>B12*4</f>
        <v>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32</v>
      </c>
      <c r="C2" s="9">
        <v>1000</v>
      </c>
      <c r="D2" s="9">
        <f>B2*C2</f>
        <v>32000</v>
      </c>
    </row>
    <row r="3" spans="1:4" ht="15.75">
      <c r="A3" s="9" t="s">
        <v>224</v>
      </c>
      <c r="B3" s="9">
        <v>2000</v>
      </c>
      <c r="C3" s="9"/>
      <c r="D3" s="9">
        <f>D2-B3</f>
        <v>30000</v>
      </c>
    </row>
    <row r="4" spans="1:4" ht="15.75">
      <c r="A4" s="9" t="s">
        <v>225</v>
      </c>
      <c r="B4" s="9"/>
      <c r="C4" s="9"/>
      <c r="D4" s="9">
        <f>D3*0.2</f>
        <v>6000</v>
      </c>
    </row>
    <row r="5" spans="1:4" ht="15.75">
      <c r="A5" s="9" t="s">
        <v>226</v>
      </c>
      <c r="B5" s="9"/>
      <c r="C5" s="9"/>
      <c r="D5" s="12">
        <f>D2-2000-D4</f>
        <v>24000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10000</v>
      </c>
      <c r="C9" s="14">
        <f>B9</f>
        <v>10000</v>
      </c>
      <c r="D9" s="13"/>
    </row>
    <row r="10" spans="1:4" ht="15.75">
      <c r="A10" s="14">
        <v>2</v>
      </c>
      <c r="B10" s="14">
        <v>6000</v>
      </c>
      <c r="C10" s="14">
        <f>B10</f>
        <v>6000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/>
      <c r="C12" s="14">
        <f>B12*4</f>
        <v>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24000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32</v>
      </c>
      <c r="C2" s="9">
        <v>1000</v>
      </c>
      <c r="D2" s="9">
        <f>B2*C2</f>
        <v>32000</v>
      </c>
    </row>
    <row r="3" spans="1:4" ht="15.75">
      <c r="A3" s="9" t="s">
        <v>224</v>
      </c>
      <c r="B3" s="9">
        <v>2000</v>
      </c>
      <c r="C3" s="9"/>
      <c r="D3" s="9">
        <f>D2-B3</f>
        <v>30000</v>
      </c>
    </row>
    <row r="4" spans="1:4" ht="15.75">
      <c r="A4" s="9" t="s">
        <v>225</v>
      </c>
      <c r="B4" s="9"/>
      <c r="C4" s="9"/>
      <c r="D4" s="9">
        <f>D3*0.2</f>
        <v>6000</v>
      </c>
    </row>
    <row r="5" spans="1:4" ht="15.75">
      <c r="A5" s="9" t="s">
        <v>226</v>
      </c>
      <c r="B5" s="9"/>
      <c r="C5" s="9"/>
      <c r="D5" s="12">
        <f>D2-2000-D4</f>
        <v>24000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10000</v>
      </c>
      <c r="C9" s="14">
        <f>B9</f>
        <v>10000</v>
      </c>
      <c r="D9" s="13"/>
    </row>
    <row r="10" spans="1:4" ht="15.75">
      <c r="A10" s="14">
        <v>2</v>
      </c>
      <c r="B10" s="14">
        <v>6000</v>
      </c>
      <c r="C10" s="14">
        <f>B10</f>
        <v>6000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/>
      <c r="C12" s="14">
        <f>B12*4</f>
        <v>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24000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41</v>
      </c>
      <c r="C2" s="9">
        <v>1000</v>
      </c>
      <c r="D2" s="9">
        <f>B2*C2</f>
        <v>41000</v>
      </c>
    </row>
    <row r="3" spans="1:4" ht="15.75">
      <c r="A3" s="9" t="s">
        <v>224</v>
      </c>
      <c r="B3" s="9">
        <v>2000</v>
      </c>
      <c r="C3" s="9"/>
      <c r="D3" s="9">
        <f>D2-B3</f>
        <v>39000</v>
      </c>
    </row>
    <row r="4" spans="1:4" ht="15.75">
      <c r="A4" s="9" t="s">
        <v>225</v>
      </c>
      <c r="B4" s="9"/>
      <c r="C4" s="9"/>
      <c r="D4" s="9">
        <f>D3*0.2</f>
        <v>7800</v>
      </c>
    </row>
    <row r="5" spans="1:4" ht="15.75">
      <c r="A5" s="9" t="s">
        <v>226</v>
      </c>
      <c r="B5" s="9"/>
      <c r="C5" s="9"/>
      <c r="D5" s="12">
        <f>D2-2000-D4</f>
        <v>31200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9000</v>
      </c>
      <c r="C9" s="14">
        <f>B9</f>
        <v>9000</v>
      </c>
      <c r="D9" s="13"/>
    </row>
    <row r="10" spans="1:4" ht="15.75">
      <c r="A10" s="14">
        <v>2</v>
      </c>
      <c r="B10" s="14">
        <v>6000</v>
      </c>
      <c r="C10" s="14">
        <f>B10</f>
        <v>6000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>
        <v>2000</v>
      </c>
      <c r="C12" s="14">
        <f>B12*4</f>
        <v>8000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31000</v>
      </c>
      <c r="D14" s="13"/>
    </row>
    <row r="15" ht="15.75">
      <c r="D15" s="13"/>
    </row>
    <row r="16" spans="1:4" ht="15.75">
      <c r="A16" s="16"/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29</v>
      </c>
      <c r="C2" s="9">
        <v>1000</v>
      </c>
      <c r="D2" s="9">
        <f>B2*C2</f>
        <v>29000</v>
      </c>
    </row>
    <row r="3" spans="1:4" ht="15.75">
      <c r="A3" s="9" t="s">
        <v>224</v>
      </c>
      <c r="B3" s="9">
        <v>2000</v>
      </c>
      <c r="C3" s="9"/>
      <c r="D3" s="9">
        <f>D2-B3</f>
        <v>27000</v>
      </c>
    </row>
    <row r="4" spans="1:4" ht="15.75">
      <c r="A4" s="9" t="s">
        <v>225</v>
      </c>
      <c r="B4" s="9"/>
      <c r="C4" s="9"/>
      <c r="D4" s="9">
        <f>D3*0.2</f>
        <v>5400</v>
      </c>
    </row>
    <row r="5" spans="1:4" ht="15.75">
      <c r="A5" s="9" t="s">
        <v>226</v>
      </c>
      <c r="B5" s="9"/>
      <c r="C5" s="9"/>
      <c r="D5" s="12">
        <f>D2-2000-D4</f>
        <v>21600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8000</v>
      </c>
      <c r="C9" s="14">
        <f>B9</f>
        <v>8000</v>
      </c>
      <c r="D9" s="13"/>
    </row>
    <row r="10" spans="1:4" ht="15.75">
      <c r="A10" s="14">
        <v>2</v>
      </c>
      <c r="B10" s="14">
        <v>5500</v>
      </c>
      <c r="C10" s="14">
        <f>B10</f>
        <v>5500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/>
      <c r="C12" s="14">
        <f>B12*4</f>
        <v>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21500</v>
      </c>
      <c r="D14" s="13"/>
    </row>
    <row r="15" ht="15.75">
      <c r="D15" s="13"/>
    </row>
    <row r="16" spans="1:4" ht="15.75">
      <c r="A16" s="16" t="s">
        <v>231</v>
      </c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2"/>
  <sheetViews>
    <sheetView zoomScalePageLayoutView="0" workbookViewId="0" topLeftCell="A1">
      <selection activeCell="A1" sqref="A1"/>
    </sheetView>
  </sheetViews>
  <sheetFormatPr defaultColWidth="12.57421875" defaultRowHeight="15.75" customHeight="1"/>
  <cols>
    <col min="1" max="1" width="14.7109375" style="0" customWidth="1"/>
  </cols>
  <sheetData>
    <row r="1" spans="1:4" ht="15.75">
      <c r="A1" s="10"/>
      <c r="B1" s="11" t="s">
        <v>221</v>
      </c>
      <c r="C1" s="10" t="s">
        <v>218</v>
      </c>
      <c r="D1" s="10" t="s">
        <v>222</v>
      </c>
    </row>
    <row r="2" spans="1:4" ht="15.75">
      <c r="A2" s="9" t="s">
        <v>223</v>
      </c>
      <c r="B2" s="9">
        <v>38.5</v>
      </c>
      <c r="C2" s="9">
        <v>1000</v>
      </c>
      <c r="D2" s="9">
        <f>B2*C2</f>
        <v>38500</v>
      </c>
    </row>
    <row r="3" spans="1:4" ht="15.75">
      <c r="A3" s="9" t="s">
        <v>224</v>
      </c>
      <c r="B3" s="9">
        <v>2000</v>
      </c>
      <c r="C3" s="9"/>
      <c r="D3" s="9">
        <f>D2-B3</f>
        <v>36500</v>
      </c>
    </row>
    <row r="4" spans="1:4" ht="15.75">
      <c r="A4" s="9" t="s">
        <v>225</v>
      </c>
      <c r="B4" s="9"/>
      <c r="C4" s="9"/>
      <c r="D4" s="9">
        <f>D3*0.2</f>
        <v>7300</v>
      </c>
    </row>
    <row r="5" spans="1:4" ht="15.75">
      <c r="A5" s="9" t="s">
        <v>226</v>
      </c>
      <c r="B5" s="9"/>
      <c r="C5" s="9"/>
      <c r="D5" s="12">
        <f>D2-2000-D4</f>
        <v>29200</v>
      </c>
    </row>
    <row r="6" spans="1:4" ht="15.75">
      <c r="A6" s="13"/>
      <c r="B6" s="13"/>
      <c r="C6" s="13"/>
      <c r="D6" s="13"/>
    </row>
    <row r="7" spans="1:4" ht="15.75">
      <c r="A7" s="21" t="s">
        <v>227</v>
      </c>
      <c r="B7" s="22"/>
      <c r="C7" s="22"/>
      <c r="D7" s="13"/>
    </row>
    <row r="8" spans="1:4" ht="15.75">
      <c r="A8" s="9" t="s">
        <v>228</v>
      </c>
      <c r="B8" s="9" t="s">
        <v>227</v>
      </c>
      <c r="C8" s="9" t="s">
        <v>222</v>
      </c>
      <c r="D8" s="13"/>
    </row>
    <row r="9" spans="1:4" ht="15.75">
      <c r="A9" s="14">
        <v>1</v>
      </c>
      <c r="B9" s="14">
        <v>9500</v>
      </c>
      <c r="C9" s="14">
        <f>B9</f>
        <v>9500</v>
      </c>
      <c r="D9" s="13"/>
    </row>
    <row r="10" spans="1:4" ht="15.75">
      <c r="A10" s="14">
        <v>2</v>
      </c>
      <c r="B10" s="14">
        <v>6000</v>
      </c>
      <c r="C10" s="14">
        <f>B10</f>
        <v>6000</v>
      </c>
      <c r="D10" s="13"/>
    </row>
    <row r="11" spans="1:4" ht="15.75">
      <c r="A11" s="15">
        <v>44289</v>
      </c>
      <c r="B11" s="14">
        <v>4000</v>
      </c>
      <c r="C11" s="14">
        <f>B11*2</f>
        <v>8000</v>
      </c>
      <c r="D11" s="13"/>
    </row>
    <row r="12" spans="1:4" ht="15.75">
      <c r="A12" s="15">
        <v>44413</v>
      </c>
      <c r="B12" s="14">
        <v>1500</v>
      </c>
      <c r="C12" s="14">
        <f>B12*4</f>
        <v>6000</v>
      </c>
      <c r="D12" s="13"/>
    </row>
    <row r="13" spans="1:4" ht="15.75">
      <c r="A13" s="9" t="s">
        <v>229</v>
      </c>
      <c r="B13" s="9"/>
      <c r="C13" s="9">
        <f>B13*8</f>
        <v>0</v>
      </c>
      <c r="D13" s="13"/>
    </row>
    <row r="14" spans="1:4" ht="15.75">
      <c r="A14" s="12" t="s">
        <v>230</v>
      </c>
      <c r="B14" s="9"/>
      <c r="C14" s="12">
        <f>SUM(C9:C13)</f>
        <v>29500</v>
      </c>
      <c r="D14" s="13"/>
    </row>
    <row r="15" ht="15.75">
      <c r="D15" s="13"/>
    </row>
    <row r="16" spans="1:4" ht="15.75">
      <c r="A16" s="16" t="s">
        <v>231</v>
      </c>
      <c r="B16" s="16"/>
      <c r="C16" s="16"/>
      <c r="D16" s="13"/>
    </row>
    <row r="17" spans="1:4" ht="15.75">
      <c r="A17" s="13"/>
      <c r="B17" s="13"/>
      <c r="C17" s="13"/>
      <c r="D17" s="13"/>
    </row>
    <row r="18" spans="1:4" ht="15.75">
      <c r="A18" s="13"/>
      <c r="B18" s="13"/>
      <c r="C18" s="13"/>
      <c r="D18" s="13"/>
    </row>
    <row r="19" spans="1:4" ht="15.75">
      <c r="A19" s="13"/>
      <c r="B19" s="13"/>
      <c r="C19" s="13"/>
      <c r="D19" s="13"/>
    </row>
    <row r="20" spans="1:4" ht="15.75">
      <c r="A20" s="13"/>
      <c r="B20" s="13"/>
      <c r="C20" s="13"/>
      <c r="D20" s="13"/>
    </row>
    <row r="21" spans="1:4" ht="15.75">
      <c r="A21" s="13"/>
      <c r="B21" s="13"/>
      <c r="C21" s="13"/>
      <c r="D21" s="13"/>
    </row>
    <row r="22" spans="1:4" ht="15.75">
      <c r="A22" s="13"/>
      <c r="B22" s="13"/>
      <c r="C22" s="13"/>
      <c r="D22" s="13"/>
    </row>
  </sheetData>
  <sheetProtection/>
  <mergeCells count="1">
    <mergeCell ref="A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2022-12-20T16:04:45Z</dcterms:created>
  <dcterms:modified xsi:type="dcterms:W3CDTF">2022-12-20T16:04:48Z</dcterms:modified>
  <cp:category/>
  <cp:version/>
  <cp:contentType/>
  <cp:contentStatus/>
</cp:coreProperties>
</file>